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431" windowWidth="15420" windowHeight="562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<sst xmlns="http://schemas.openxmlformats.org/spreadsheetml/2006/main" count="1453" uniqueCount="727">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</sst>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89">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3548</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587</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110</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2</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67</v>
      </c>
      <c r="K16" s="12">
        <v>90</v>
      </c>
      <c r="L16" s="18">
        <f>SUM(K19:K21)</f>
        <v>481</v>
      </c>
      <c r="M16" s="12">
        <v>195</v>
      </c>
      <c r="N16" s="18">
        <f>SUM(M19:M21)</f>
        <v>1143</v>
      </c>
      <c r="O16" s="13">
        <v>131</v>
      </c>
      <c r="P16" s="18">
        <f>SUM(O19:O21)</f>
        <v>753</v>
      </c>
      <c r="Q16" s="13">
        <v>82</v>
      </c>
      <c r="R16" s="18">
        <f>SUM(Q19:Q21)</f>
        <v>374</v>
      </c>
      <c r="S16" s="13">
        <v>39</v>
      </c>
      <c r="T16" s="18">
        <f>SUM(S19:S21)</f>
        <v>222</v>
      </c>
      <c r="U16" s="13">
        <v>7</v>
      </c>
      <c r="V16" s="18">
        <f>SUM(U19:U21)</f>
        <v>35</v>
      </c>
      <c r="W16" s="13">
        <v>7</v>
      </c>
      <c r="X16" s="18">
        <f>SUM(W19:W21)</f>
        <v>36</v>
      </c>
      <c r="Y16" s="13">
        <v>6</v>
      </c>
      <c r="Z16" s="18">
        <f>SUM(Y19:Y21)</f>
        <v>47</v>
      </c>
      <c r="AA16" s="132"/>
    </row>
    <row r="17" spans="1:27" ht="22.5">
      <c r="A17" s="155"/>
      <c r="B17" s="132"/>
      <c r="C17" s="118"/>
      <c r="D17" s="150"/>
      <c r="E17" s="124"/>
      <c r="F17" s="11" t="s">
        <v>14</v>
      </c>
      <c r="G17" s="49" t="s">
        <v>582</v>
      </c>
      <c r="H17" s="25" t="s">
        <v>64</v>
      </c>
      <c r="I17" s="43">
        <v>17</v>
      </c>
      <c r="J17" s="22" t="s">
        <v>83</v>
      </c>
      <c r="K17" s="12">
        <v>14</v>
      </c>
      <c r="L17" s="22" t="s">
        <v>85</v>
      </c>
      <c r="M17" s="12">
        <v>11</v>
      </c>
      <c r="N17" s="22" t="s">
        <v>95</v>
      </c>
      <c r="O17" s="13">
        <v>1</v>
      </c>
      <c r="P17" s="22" t="s">
        <v>96</v>
      </c>
      <c r="Q17" s="13">
        <v>0</v>
      </c>
      <c r="R17" s="22" t="s">
        <v>97</v>
      </c>
      <c r="S17" s="13">
        <v>0</v>
      </c>
      <c r="T17" s="22" t="s">
        <v>98</v>
      </c>
      <c r="U17" s="13">
        <v>0</v>
      </c>
      <c r="V17" s="22" t="s">
        <v>99</v>
      </c>
      <c r="W17" s="13">
        <v>0</v>
      </c>
      <c r="X17" s="22" t="s">
        <v>100</v>
      </c>
      <c r="Y17" s="13">
        <v>0</v>
      </c>
      <c r="Z17" s="22" t="s">
        <v>94</v>
      </c>
      <c r="AA17" s="132"/>
    </row>
    <row r="18" spans="1:27" ht="22.5">
      <c r="A18" s="155"/>
      <c r="B18" s="132"/>
      <c r="C18" s="118"/>
      <c r="D18" s="150"/>
      <c r="E18" s="124"/>
      <c r="F18" s="11" t="s">
        <v>15</v>
      </c>
      <c r="G18" s="49" t="s">
        <v>582</v>
      </c>
      <c r="H18" s="25" t="s">
        <v>65</v>
      </c>
      <c r="I18" s="43">
        <v>27</v>
      </c>
      <c r="J18" s="18">
        <f>(I15-1)*I16+I15*(I17+I18)</f>
        <v>44</v>
      </c>
      <c r="K18" s="12">
        <v>28</v>
      </c>
      <c r="L18" s="18">
        <f>(K15-1)*K16+K15*(K17+K18)</f>
        <v>174</v>
      </c>
      <c r="M18" s="12">
        <v>9</v>
      </c>
      <c r="N18" s="18">
        <f>(M15-1)*M16+M15*(M17+M18)</f>
        <v>450</v>
      </c>
      <c r="O18" s="13">
        <v>4</v>
      </c>
      <c r="P18" s="18">
        <f>(O15-1)*O16+O15*(O17+O18)</f>
        <v>413</v>
      </c>
      <c r="Q18" s="13">
        <v>4</v>
      </c>
      <c r="R18" s="18">
        <f>(Q15-1)*Q16+Q15*(Q17+Q18)</f>
        <v>348</v>
      </c>
      <c r="S18" s="13">
        <v>0</v>
      </c>
      <c r="T18" s="18">
        <f>(S15-1)*S16+S15*(S17+S18)</f>
        <v>195</v>
      </c>
      <c r="U18" s="13">
        <v>0</v>
      </c>
      <c r="V18" s="18">
        <f>(U15-1)*U16+U15*(U17+U18)</f>
        <v>42</v>
      </c>
      <c r="W18" s="13">
        <v>0</v>
      </c>
      <c r="X18" s="18">
        <f>(W15-1)*W16+W15*(W17+W18)</f>
        <v>49</v>
      </c>
      <c r="Y18" s="13">
        <v>0</v>
      </c>
      <c r="Z18" s="18">
        <f>(Y15-1)*Y16+Y15*(Y17+Y18)</f>
        <v>48</v>
      </c>
      <c r="AA18" s="132"/>
    </row>
    <row r="19" spans="1:27" ht="22.5">
      <c r="A19" s="155"/>
      <c r="B19" s="132"/>
      <c r="C19" s="118"/>
      <c r="D19" s="150"/>
      <c r="E19" s="124"/>
      <c r="F19" s="11" t="s">
        <v>16</v>
      </c>
      <c r="G19" s="49" t="s">
        <v>581</v>
      </c>
      <c r="H19" s="41" t="s">
        <v>694</v>
      </c>
      <c r="I19" s="43">
        <v>0</v>
      </c>
      <c r="J19" s="22" t="s">
        <v>74</v>
      </c>
      <c r="K19" s="12">
        <v>367</v>
      </c>
      <c r="L19" s="22" t="s">
        <v>75</v>
      </c>
      <c r="M19" s="12">
        <v>1046</v>
      </c>
      <c r="N19" s="22" t="s">
        <v>76</v>
      </c>
      <c r="O19" s="13">
        <v>727</v>
      </c>
      <c r="P19" s="22" t="s">
        <v>77</v>
      </c>
      <c r="Q19" s="13">
        <v>374</v>
      </c>
      <c r="R19" s="22" t="s">
        <v>78</v>
      </c>
      <c r="S19" s="13">
        <v>222</v>
      </c>
      <c r="T19" s="22" t="s">
        <v>79</v>
      </c>
      <c r="U19" s="13">
        <v>35</v>
      </c>
      <c r="V19" s="22" t="s">
        <v>80</v>
      </c>
      <c r="W19" s="13">
        <v>36</v>
      </c>
      <c r="X19" s="22" t="s">
        <v>81</v>
      </c>
      <c r="Y19" s="13">
        <v>47</v>
      </c>
      <c r="Z19" s="22" t="s">
        <v>82</v>
      </c>
      <c r="AA19" s="132"/>
    </row>
    <row r="20" spans="1:27" ht="22.5">
      <c r="A20" s="155"/>
      <c r="B20" s="132"/>
      <c r="C20" s="118"/>
      <c r="D20" s="150"/>
      <c r="E20" s="124"/>
      <c r="F20" s="11" t="s">
        <v>19</v>
      </c>
      <c r="G20" s="49" t="s">
        <v>581</v>
      </c>
      <c r="H20" s="25" t="s">
        <v>66</v>
      </c>
      <c r="I20" s="43">
        <v>67</v>
      </c>
      <c r="J20" s="28">
        <f>IF(J18=0,"",J16/J18)</f>
        <v>1.5227272727272727</v>
      </c>
      <c r="K20" s="12">
        <v>100</v>
      </c>
      <c r="L20" s="28">
        <f>IF(L18=0,"",L16/L18)</f>
        <v>2.764367816091954</v>
      </c>
      <c r="M20" s="12">
        <v>80</v>
      </c>
      <c r="N20" s="28">
        <f>IF(N18=0,"",N16/N18)</f>
        <v>2.54</v>
      </c>
      <c r="O20" s="13">
        <v>7</v>
      </c>
      <c r="P20" s="28">
        <f>IF(P18=0,"",P16/P18)</f>
        <v>1.8232445520581113</v>
      </c>
      <c r="Q20" s="13">
        <v>0</v>
      </c>
      <c r="R20" s="28">
        <f>IF(R18=0,"",R16/R18)</f>
        <v>1.0747126436781609</v>
      </c>
      <c r="S20" s="13">
        <v>0</v>
      </c>
      <c r="T20" s="28">
        <f>IF(T18=0,"",T16/T18)</f>
        <v>1.1384615384615384</v>
      </c>
      <c r="U20" s="13">
        <v>0</v>
      </c>
      <c r="V20" s="28">
        <f>IF(V18=0,"",V16/V18)</f>
        <v>0.8333333333333334</v>
      </c>
      <c r="W20" s="13">
        <v>0</v>
      </c>
      <c r="X20" s="28">
        <f>IF(X18=0,"",X16/X18)</f>
        <v>0.7346938775510204</v>
      </c>
      <c r="Y20" s="13">
        <v>0</v>
      </c>
      <c r="Z20" s="28">
        <f>IF(Z18=0,"",Z16/Z18)</f>
        <v>0.9791666666666666</v>
      </c>
      <c r="AA20" s="132"/>
    </row>
    <row r="21" spans="1:27" ht="22.5">
      <c r="A21" s="155"/>
      <c r="B21" s="132"/>
      <c r="C21" s="118"/>
      <c r="D21" s="150"/>
      <c r="E21" s="124"/>
      <c r="F21" s="11" t="s">
        <v>17</v>
      </c>
      <c r="G21" s="49" t="s">
        <v>581</v>
      </c>
      <c r="H21" s="41" t="s">
        <v>695</v>
      </c>
      <c r="I21" s="43">
        <v>0</v>
      </c>
      <c r="J21" s="29">
        <f>IF(J20&gt;3,100*J16/($I$22-($I$23+$I$24)),0)</f>
        <v>0</v>
      </c>
      <c r="K21" s="14">
        <v>14</v>
      </c>
      <c r="L21" s="29">
        <f>IF(L20&gt;3,100*L16/($I$22-($I$23+$I$24)),0)</f>
        <v>0</v>
      </c>
      <c r="M21" s="14">
        <v>17</v>
      </c>
      <c r="N21" s="29">
        <f>IF(N20&gt;3,100*N16/($I$22-($I$23+$I$24)),0)</f>
        <v>0</v>
      </c>
      <c r="O21" s="20">
        <v>19</v>
      </c>
      <c r="P21" s="29">
        <f>IF(P20&gt;3,100*P16/($I$22-($I$23+$I$24)),0)</f>
        <v>0</v>
      </c>
      <c r="Q21" s="20">
        <v>0</v>
      </c>
      <c r="R21" s="29">
        <f>IF(R20&gt;3,100*R16/($I$22-($I$23+$I$24)),0)</f>
        <v>0</v>
      </c>
      <c r="S21" s="20">
        <v>0</v>
      </c>
      <c r="T21" s="29">
        <f>IF(T20&gt;3,100*T16/($I$22-($I$23+$I$24)),0)</f>
        <v>0</v>
      </c>
      <c r="U21" s="20">
        <v>0</v>
      </c>
      <c r="V21" s="29">
        <f>IF(V20&gt;3,100*V16/($I$22-($I$23+$I$24)),0)</f>
        <v>0</v>
      </c>
      <c r="W21" s="20">
        <v>0</v>
      </c>
      <c r="X21" s="29">
        <f>IF(X20&gt;3,100*X16/($I$22-($I$23+$I$24)),0)</f>
        <v>0</v>
      </c>
      <c r="Y21" s="20">
        <v>0</v>
      </c>
      <c r="Z21" s="29">
        <f>IF(Z20&gt;3,100*Z16/($I$22-($I$23+$I$24)),0)</f>
        <v>0</v>
      </c>
      <c r="AA21" s="132"/>
    </row>
    <row r="22" spans="1:27" ht="11.25">
      <c r="A22" s="155"/>
      <c r="B22" s="132"/>
      <c r="C22" s="118"/>
      <c r="D22" s="150"/>
      <c r="E22" s="124"/>
      <c r="F22" s="11" t="s">
        <v>3</v>
      </c>
      <c r="G22" s="50" t="s">
        <v>581</v>
      </c>
      <c r="H22" s="26" t="s">
        <v>10</v>
      </c>
      <c r="I22" s="65">
        <f>IF(I11="","",+I11)</f>
        <v>3548</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116</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0</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82</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3548</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5</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671</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95</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1003</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190</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3548</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10</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3548</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2300</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2</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2</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474</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1</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3548</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1.6</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40.81</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23.5</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87.93342579750347</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12.066574202496533</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1049</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1006</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805</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819</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0</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2</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0</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2636</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0</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1305</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0</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1331</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458849</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221357</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146.25754594543082</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1012</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5</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0.4940711462450593</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9263.558</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2404</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3161</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3797</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162</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279</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242</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145</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153</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128</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151</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41</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75</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491</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3548</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1918</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726</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753</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77.11157455683004</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3797</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146.25754594543082</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0.49407114624505927</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0.4940711462450593</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4.219409282700422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2.818489289740699</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1.4069348127600556</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0.19306518723994454</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35.88563106796117</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4.924368932038835</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20.664355062413314</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2.835644937586685</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76.73975214489991</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81.57370517928287</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53.550863723608444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46.449136276391556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48.65771812080537</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51.34228187919463</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45.878136200716845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54.121863799283155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35.3448275862069</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64.65517241379311</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813.2348345184795</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37.85192909280501</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39.25964546402503</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77.11157455683004</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48.24179632079399</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491</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19.655950366610266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97.68557719446797</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55.370265686828716</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64.86181613085166</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2012-01-17T02:26:00Z</dcterms:modified>
  <cp:category/>
  <cp:version/>
  <cp:contentType/>
  <cp:contentStatus/>
</cp:coreProperties>
</file>