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 windowWidth="15420" windowHeight="607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<sst xmlns="http://schemas.openxmlformats.org/spreadsheetml/2006/main" count="1453" uniqueCount="727">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</sst>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C56">
      <selection activeCell="G61" sqref="G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3685</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1852</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90</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37</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153</v>
      </c>
      <c r="K16" s="12">
        <v>138</v>
      </c>
      <c r="L16" s="18">
        <f>SUM(K19:K21)</f>
        <v>613</v>
      </c>
      <c r="M16" s="12">
        <v>178</v>
      </c>
      <c r="N16" s="18">
        <f>SUM(M19:M21)</f>
        <v>899</v>
      </c>
      <c r="O16" s="13">
        <v>155</v>
      </c>
      <c r="P16" s="18">
        <f>SUM(O19:O21)</f>
        <v>784</v>
      </c>
      <c r="Q16" s="13">
        <v>67</v>
      </c>
      <c r="R16" s="18">
        <f>SUM(Q19:Q21)</f>
        <v>414</v>
      </c>
      <c r="S16" s="13">
        <v>41</v>
      </c>
      <c r="T16" s="18">
        <f>SUM(S19:S21)</f>
        <v>230</v>
      </c>
      <c r="U16" s="13">
        <v>23</v>
      </c>
      <c r="V16" s="18">
        <f>SUM(U19:U21)</f>
        <v>137</v>
      </c>
      <c r="W16" s="13">
        <v>5</v>
      </c>
      <c r="X16" s="18">
        <f>SUM(W19:W21)</f>
        <v>38</v>
      </c>
      <c r="Y16" s="13">
        <v>11</v>
      </c>
      <c r="Z16" s="18">
        <f>SUM(Y19:Y21)</f>
        <v>66</v>
      </c>
      <c r="AA16" s="132"/>
    </row>
    <row r="17" spans="1:27" ht="22.5">
      <c r="A17" s="155"/>
      <c r="B17" s="132"/>
      <c r="C17" s="118"/>
      <c r="D17" s="150"/>
      <c r="E17" s="124"/>
      <c r="F17" s="11" t="s">
        <v>14</v>
      </c>
      <c r="G17" s="49" t="s">
        <v>582</v>
      </c>
      <c r="H17" s="25" t="s">
        <v>64</v>
      </c>
      <c r="I17" s="43">
        <v>38</v>
      </c>
      <c r="J17" s="22" t="s">
        <v>83</v>
      </c>
      <c r="K17" s="12">
        <v>17</v>
      </c>
      <c r="L17" s="22" t="s">
        <v>85</v>
      </c>
      <c r="M17" s="12">
        <v>6</v>
      </c>
      <c r="N17" s="22" t="s">
        <v>95</v>
      </c>
      <c r="O17" s="13">
        <v>3</v>
      </c>
      <c r="P17" s="22" t="s">
        <v>96</v>
      </c>
      <c r="Q17" s="13">
        <v>2</v>
      </c>
      <c r="R17" s="22" t="s">
        <v>97</v>
      </c>
      <c r="S17" s="13">
        <v>0</v>
      </c>
      <c r="T17" s="22" t="s">
        <v>98</v>
      </c>
      <c r="U17" s="13">
        <v>0</v>
      </c>
      <c r="V17" s="22" t="s">
        <v>99</v>
      </c>
      <c r="W17" s="13">
        <v>0</v>
      </c>
      <c r="X17" s="22" t="s">
        <v>100</v>
      </c>
      <c r="Y17" s="13">
        <v>0</v>
      </c>
      <c r="Z17" s="22" t="s">
        <v>94</v>
      </c>
      <c r="AA17" s="132"/>
    </row>
    <row r="18" spans="1:27" ht="22.5">
      <c r="A18" s="155"/>
      <c r="B18" s="132"/>
      <c r="C18" s="118"/>
      <c r="D18" s="150"/>
      <c r="E18" s="124"/>
      <c r="F18" s="11" t="s">
        <v>15</v>
      </c>
      <c r="G18" s="49" t="s">
        <v>582</v>
      </c>
      <c r="H18" s="25" t="s">
        <v>65</v>
      </c>
      <c r="I18" s="43">
        <v>43</v>
      </c>
      <c r="J18" s="18">
        <f>(I15-1)*I16+I15*(I17+I18)</f>
        <v>81</v>
      </c>
      <c r="K18" s="12">
        <v>23</v>
      </c>
      <c r="L18" s="18">
        <f>(K15-1)*K16+K15*(K17+K18)</f>
        <v>218</v>
      </c>
      <c r="M18" s="12">
        <v>6</v>
      </c>
      <c r="N18" s="18">
        <f>(M15-1)*M16+M15*(M17+M18)</f>
        <v>392</v>
      </c>
      <c r="O18" s="13">
        <v>3</v>
      </c>
      <c r="P18" s="18">
        <f>(O15-1)*O16+O15*(O17+O18)</f>
        <v>489</v>
      </c>
      <c r="Q18" s="13">
        <v>1</v>
      </c>
      <c r="R18" s="18">
        <f>(Q15-1)*Q16+Q15*(Q17+Q18)</f>
        <v>283</v>
      </c>
      <c r="S18" s="13">
        <v>1</v>
      </c>
      <c r="T18" s="18">
        <f>(S15-1)*S16+S15*(S17+S18)</f>
        <v>211</v>
      </c>
      <c r="U18" s="13">
        <v>0</v>
      </c>
      <c r="V18" s="18">
        <f>(U15-1)*U16+U15*(U17+U18)</f>
        <v>138</v>
      </c>
      <c r="W18" s="13">
        <v>0</v>
      </c>
      <c r="X18" s="18">
        <f>(W15-1)*W16+W15*(W17+W18)</f>
        <v>35</v>
      </c>
      <c r="Y18" s="13">
        <v>0</v>
      </c>
      <c r="Z18" s="18">
        <f>(Y15-1)*Y16+Y15*(Y17+Y18)</f>
        <v>88</v>
      </c>
      <c r="AA18" s="132"/>
    </row>
    <row r="19" spans="1:27" ht="22.5">
      <c r="A19" s="155"/>
      <c r="B19" s="132"/>
      <c r="C19" s="118"/>
      <c r="D19" s="150"/>
      <c r="E19" s="124"/>
      <c r="F19" s="11" t="s">
        <v>16</v>
      </c>
      <c r="G19" s="49" t="s">
        <v>581</v>
      </c>
      <c r="H19" s="41" t="s">
        <v>694</v>
      </c>
      <c r="I19" s="43">
        <v>0</v>
      </c>
      <c r="J19" s="22" t="s">
        <v>74</v>
      </c>
      <c r="K19" s="12">
        <v>538</v>
      </c>
      <c r="L19" s="22" t="s">
        <v>75</v>
      </c>
      <c r="M19" s="12">
        <v>837</v>
      </c>
      <c r="N19" s="22" t="s">
        <v>76</v>
      </c>
      <c r="O19" s="13">
        <v>744</v>
      </c>
      <c r="P19" s="22" t="s">
        <v>77</v>
      </c>
      <c r="Q19" s="13">
        <v>403</v>
      </c>
      <c r="R19" s="22" t="s">
        <v>78</v>
      </c>
      <c r="S19" s="13">
        <v>227</v>
      </c>
      <c r="T19" s="22" t="s">
        <v>79</v>
      </c>
      <c r="U19" s="13">
        <v>137</v>
      </c>
      <c r="V19" s="22" t="s">
        <v>80</v>
      </c>
      <c r="W19" s="13">
        <v>38</v>
      </c>
      <c r="X19" s="22" t="s">
        <v>81</v>
      </c>
      <c r="Y19" s="13">
        <v>66</v>
      </c>
      <c r="Z19" s="22" t="s">
        <v>82</v>
      </c>
      <c r="AA19" s="132"/>
    </row>
    <row r="20" spans="1:27" ht="22.5">
      <c r="A20" s="155"/>
      <c r="B20" s="132"/>
      <c r="C20" s="118"/>
      <c r="D20" s="150"/>
      <c r="E20" s="124"/>
      <c r="F20" s="11" t="s">
        <v>19</v>
      </c>
      <c r="G20" s="49" t="s">
        <v>581</v>
      </c>
      <c r="H20" s="25" t="s">
        <v>66</v>
      </c>
      <c r="I20" s="43">
        <v>153</v>
      </c>
      <c r="J20" s="28">
        <f>IF(J18=0,"",J16/J18)</f>
        <v>1.8888888888888888</v>
      </c>
      <c r="K20" s="12">
        <v>67</v>
      </c>
      <c r="L20" s="28">
        <f>IF(L18=0,"",L16/L18)</f>
        <v>2.811926605504587</v>
      </c>
      <c r="M20" s="12">
        <v>40</v>
      </c>
      <c r="N20" s="28">
        <f>IF(N18=0,"",N16/N18)</f>
        <v>2.2933673469387754</v>
      </c>
      <c r="O20" s="13">
        <v>18</v>
      </c>
      <c r="P20" s="28">
        <f>IF(P18=0,"",P16/P18)</f>
        <v>1.6032719836400817</v>
      </c>
      <c r="Q20" s="13">
        <v>6</v>
      </c>
      <c r="R20" s="28">
        <f>IF(R18=0,"",R16/R18)</f>
        <v>1.4628975265017667</v>
      </c>
      <c r="S20" s="13">
        <v>0</v>
      </c>
      <c r="T20" s="28">
        <f>IF(T18=0,"",T16/T18)</f>
        <v>1.0900473933649288</v>
      </c>
      <c r="U20" s="13">
        <v>0</v>
      </c>
      <c r="V20" s="28">
        <f>IF(V18=0,"",V16/V18)</f>
        <v>0.9927536231884058</v>
      </c>
      <c r="W20" s="13">
        <v>0</v>
      </c>
      <c r="X20" s="28">
        <f>IF(X18=0,"",X16/X18)</f>
        <v>1.0857142857142856</v>
      </c>
      <c r="Y20" s="13">
        <v>0</v>
      </c>
      <c r="Z20" s="28">
        <f>IF(Z18=0,"",Z16/Z18)</f>
        <v>0.75</v>
      </c>
      <c r="AA20" s="132"/>
    </row>
    <row r="21" spans="1:27" ht="22.5">
      <c r="A21" s="155"/>
      <c r="B21" s="132"/>
      <c r="C21" s="118"/>
      <c r="D21" s="150"/>
      <c r="E21" s="124"/>
      <c r="F21" s="11" t="s">
        <v>17</v>
      </c>
      <c r="G21" s="49" t="s">
        <v>581</v>
      </c>
      <c r="H21" s="41" t="s">
        <v>695</v>
      </c>
      <c r="I21" s="43">
        <v>0</v>
      </c>
      <c r="J21" s="29">
        <f>IF(J20&gt;3,100*J16/($I$22-($I$23+$I$24)),0)</f>
        <v>0</v>
      </c>
      <c r="K21" s="14">
        <v>8</v>
      </c>
      <c r="L21" s="29">
        <f>IF(L20&gt;3,100*L16/($I$22-($I$23+$I$24)),0)</f>
        <v>0</v>
      </c>
      <c r="M21" s="14">
        <v>22</v>
      </c>
      <c r="N21" s="29">
        <f>IF(N20&gt;3,100*N16/($I$22-($I$23+$I$24)),0)</f>
        <v>0</v>
      </c>
      <c r="O21" s="20">
        <v>22</v>
      </c>
      <c r="P21" s="29">
        <f>IF(P20&gt;3,100*P16/($I$22-($I$23+$I$24)),0)</f>
        <v>0</v>
      </c>
      <c r="Q21" s="20">
        <v>5</v>
      </c>
      <c r="R21" s="29">
        <f>IF(R20&gt;3,100*R16/($I$22-($I$23+$I$24)),0)</f>
        <v>0</v>
      </c>
      <c r="S21" s="20">
        <v>3</v>
      </c>
      <c r="T21" s="29">
        <f>IF(T20&gt;3,100*T16/($I$22-($I$23+$I$24)),0)</f>
        <v>0</v>
      </c>
      <c r="U21" s="20">
        <v>0</v>
      </c>
      <c r="V21" s="29">
        <f>IF(V20&gt;3,100*V16/($I$22-($I$23+$I$24)),0)</f>
        <v>0</v>
      </c>
      <c r="W21" s="20">
        <v>0</v>
      </c>
      <c r="X21" s="29">
        <f>IF(X20&gt;3,100*X16/($I$22-($I$23+$I$24)),0)</f>
        <v>0</v>
      </c>
      <c r="Y21" s="20">
        <v>0</v>
      </c>
      <c r="Z21" s="29">
        <f>IF(Z20&gt;3,100*Z16/($I$22-($I$23+$I$24)),0)</f>
        <v>0</v>
      </c>
      <c r="AA21" s="132"/>
    </row>
    <row r="22" spans="1:27" ht="11.25">
      <c r="A22" s="155"/>
      <c r="B22" s="132"/>
      <c r="C22" s="118"/>
      <c r="D22" s="150"/>
      <c r="E22" s="124"/>
      <c r="F22" s="11" t="s">
        <v>3</v>
      </c>
      <c r="G22" s="50" t="s">
        <v>581</v>
      </c>
      <c r="H22" s="26" t="s">
        <v>10</v>
      </c>
      <c r="I22" s="65">
        <f>IF(I11="","",+I11)</f>
        <v>3685</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139</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0</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0</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3685</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50</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2087</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67</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897</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138</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3685</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41</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3685</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3334</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35</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1</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397</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1</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3685</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0</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0</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83.31318016928658</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16.68681983071342</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1256</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1177</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1185</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1145</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2</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3</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3383</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3628</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1730</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1832</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1653</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1796</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726</v>
      </c>
      <c r="H63" s="95" t="s">
        <v>640</v>
      </c>
      <c r="I63" s="36">
        <v>172068</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726</v>
      </c>
      <c r="H64" s="95" t="s">
        <v>598</v>
      </c>
      <c r="I64" s="36">
        <v>158112</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190.26552650299342</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1315</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5</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0.38022813688212925</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8437.766</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2961</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3744</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3997</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490</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307</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245</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299</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355</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317</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302</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78</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84</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155</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3685</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2377</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936</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841</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74.75809844341606</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3997</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190.26552650299342</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0.38022813688212925</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0.38022813688212925</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2.5188916876574305</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2.7137042062415198</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94.49760765550239</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97.5298126064736</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55.61594202898551</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44.38405797101449</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45.718654434250766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54.281345565749234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51.21163166397415</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48.78836833602585</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48.148148148148145</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51.851851851851855</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703.6749228588108</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39.37736642827093</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35.38073201514514</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74.75809844341606</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1.4081958160399255</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1.1523258620301569</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1.6732475857798024</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91.88925308598925</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155</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53.23464912280702</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0</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100</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87.51372118551043</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91.34246575342466</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2012-01-17T01:53:24Z</dcterms:modified>
  <cp:category/>
  <cp:version/>
  <cp:contentType/>
  <cp:contentStatus/>
</cp:coreProperties>
</file>