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05" yWindow="705" windowWidth="11955" windowHeight="86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<sst xmlns="http://schemas.openxmlformats.org/spreadsheetml/2006/main" count="1453" uniqueCount="729">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</sst>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F80">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4421</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3754</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341</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13</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88</v>
      </c>
      <c r="J16" s="18">
        <f>SUM(I19:I21)</f>
        <v>301</v>
      </c>
      <c r="K16" s="12">
        <v>184</v>
      </c>
      <c r="L16" s="18">
        <f>SUM(K19:K21)</f>
        <v>686</v>
      </c>
      <c r="M16" s="12">
        <v>232</v>
      </c>
      <c r="N16" s="18">
        <f>SUM(M19:M21)</f>
        <v>997</v>
      </c>
      <c r="O16" s="13">
        <v>196</v>
      </c>
      <c r="P16" s="18">
        <f>SUM(O19:O21)</f>
        <v>906</v>
      </c>
      <c r="Q16" s="13">
        <v>132</v>
      </c>
      <c r="R16" s="18">
        <f>SUM(Q19:Q21)</f>
        <v>662</v>
      </c>
      <c r="S16" s="13">
        <v>71</v>
      </c>
      <c r="T16" s="18">
        <f>SUM(S19:S21)</f>
        <v>391</v>
      </c>
      <c r="U16" s="13">
        <v>40</v>
      </c>
      <c r="V16" s="18">
        <f>SUM(U19:U21)</f>
        <v>207</v>
      </c>
      <c r="W16" s="13">
        <v>14</v>
      </c>
      <c r="X16" s="18">
        <f>SUM(W19:W21)</f>
        <v>81</v>
      </c>
      <c r="Y16" s="13">
        <v>21</v>
      </c>
      <c r="Z16" s="18">
        <f>SUM(Y19:Y21)</f>
        <v>114</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-88</v>
      </c>
      <c r="K18" s="12"/>
      <c r="L18" s="18">
        <f>(K15-1)*K16+K15*(K17+K18)</f>
        <v>184</v>
      </c>
      <c r="M18" s="12"/>
      <c r="N18" s="18">
        <f>(M15-1)*M16+M15*(M17+M18)</f>
        <v>464</v>
      </c>
      <c r="O18" s="13"/>
      <c r="P18" s="18">
        <f>(O15-1)*O16+O15*(O17+O18)</f>
        <v>588</v>
      </c>
      <c r="Q18" s="13"/>
      <c r="R18" s="18">
        <f>(Q15-1)*Q16+Q15*(Q17+Q18)</f>
        <v>528</v>
      </c>
      <c r="S18" s="13"/>
      <c r="T18" s="18">
        <f>(S15-1)*S16+S15*(S17+S18)</f>
        <v>355</v>
      </c>
      <c r="U18" s="13"/>
      <c r="V18" s="18">
        <f>(U15-1)*U16+U15*(U17+U18)</f>
        <v>240</v>
      </c>
      <c r="W18" s="13"/>
      <c r="X18" s="18">
        <f>(W15-1)*W16+W15*(W17+W18)</f>
        <v>98</v>
      </c>
      <c r="Y18" s="13"/>
      <c r="Z18" s="18">
        <f>(Y15-1)*Y16+Y15*(Y17+Y18)</f>
        <v>168</v>
      </c>
      <c r="AA18" s="141"/>
    </row>
    <row r="19" spans="1:27" ht="33.75">
      <c r="A19" s="146"/>
      <c r="B19" s="141"/>
      <c r="C19" s="143"/>
      <c r="D19" s="124"/>
      <c r="E19" s="121"/>
      <c r="F19" s="11" t="s">
        <v>16</v>
      </c>
      <c r="G19" s="50" t="s">
        <v>579</v>
      </c>
      <c r="H19" s="94" t="s">
        <v>710</v>
      </c>
      <c r="I19" s="44">
        <v>301</v>
      </c>
      <c r="J19" s="22" t="s">
        <v>73</v>
      </c>
      <c r="K19" s="12">
        <v>686</v>
      </c>
      <c r="L19" s="22" t="s">
        <v>74</v>
      </c>
      <c r="M19" s="12">
        <v>997</v>
      </c>
      <c r="N19" s="22" t="s">
        <v>75</v>
      </c>
      <c r="O19" s="13">
        <v>906</v>
      </c>
      <c r="P19" s="22" t="s">
        <v>76</v>
      </c>
      <c r="Q19" s="13">
        <v>662</v>
      </c>
      <c r="R19" s="22" t="s">
        <v>77</v>
      </c>
      <c r="S19" s="13">
        <v>391</v>
      </c>
      <c r="T19" s="22" t="s">
        <v>78</v>
      </c>
      <c r="U19" s="13">
        <v>207</v>
      </c>
      <c r="V19" s="22" t="s">
        <v>79</v>
      </c>
      <c r="W19" s="13">
        <v>81</v>
      </c>
      <c r="X19" s="22" t="s">
        <v>80</v>
      </c>
      <c r="Y19" s="13">
        <v>114</v>
      </c>
      <c r="Z19" s="22" t="s">
        <v>81</v>
      </c>
      <c r="AA19" s="141"/>
    </row>
    <row r="20" spans="1:27" ht="22.5">
      <c r="A20" s="146"/>
      <c r="B20" s="141"/>
      <c r="C20" s="143"/>
      <c r="D20" s="124"/>
      <c r="E20" s="121"/>
      <c r="F20" s="11" t="s">
        <v>19</v>
      </c>
      <c r="G20" s="50" t="s">
        <v>579</v>
      </c>
      <c r="H20" s="25" t="s">
        <v>65</v>
      </c>
      <c r="I20" s="44"/>
      <c r="J20" s="28">
        <f>IF(J18=0,"",J16/J18)</f>
        <v>-3.4204545454545454</v>
      </c>
      <c r="K20" s="12"/>
      <c r="L20" s="28">
        <f>IF(L18=0,"",L16/L18)</f>
        <v>3.7282608695652173</v>
      </c>
      <c r="M20" s="12"/>
      <c r="N20" s="28">
        <f>IF(N18=0,"",N16/N18)</f>
        <v>2.148706896551724</v>
      </c>
      <c r="O20" s="13"/>
      <c r="P20" s="28">
        <f>IF(P18=0,"",P16/P18)</f>
        <v>1.5408163265306123</v>
      </c>
      <c r="Q20" s="13"/>
      <c r="R20" s="28">
        <f>IF(R18=0,"",R16/R18)</f>
        <v>1.253787878787879</v>
      </c>
      <c r="S20" s="13"/>
      <c r="T20" s="28">
        <f>IF(T18=0,"",T16/T18)</f>
        <v>1.1014084507042254</v>
      </c>
      <c r="U20" s="13"/>
      <c r="V20" s="28">
        <f>IF(V18=0,"",V16/V18)</f>
        <v>0.8625</v>
      </c>
      <c r="W20" s="13"/>
      <c r="X20" s="28">
        <f>IF(X18=0,"",X16/X18)</f>
        <v>0.826530612244898</v>
      </c>
      <c r="Y20" s="13"/>
      <c r="Z20" s="28">
        <f>IF(Z18=0,"",Z16/Z18)</f>
        <v>0.6785714285714286</v>
      </c>
      <c r="AA20" s="141"/>
    </row>
    <row r="21" spans="1:27" ht="22.5">
      <c r="A21" s="146"/>
      <c r="B21" s="141"/>
      <c r="C21" s="143"/>
      <c r="D21" s="124"/>
      <c r="E21" s="121"/>
      <c r="F21" s="11" t="s">
        <v>17</v>
      </c>
      <c r="G21" s="50" t="s">
        <v>579</v>
      </c>
      <c r="H21" s="42" t="s">
        <v>692</v>
      </c>
      <c r="I21" s="44"/>
      <c r="J21" s="29">
        <f>IF(J20&gt;3,(100*$J$16/$I$22),0)</f>
        <v>0</v>
      </c>
      <c r="K21" s="14"/>
      <c r="L21" s="29">
        <f>IF(L20&gt;3,(100*$L$16/$I$22),0)</f>
        <v>15.51685139108799</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4421</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42" t="s">
        <v>67</v>
      </c>
      <c r="I25" s="44">
        <v>0</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4421</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24</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2669</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135</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886</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204</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4421</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135</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4421</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3790</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13</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0</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489</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15</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4421</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0</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78.39444995044599</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21.605550049554015</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1590</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1470</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1525</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1437</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1</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1</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3628</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4231</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1832</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2161</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1796</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2070</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1.77</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177390</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12">
        <v>10092</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125.51648232086974</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8437.766</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14852.0424</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3744</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3997</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4514</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234</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350</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267</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455</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528</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504</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470</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163</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155</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154</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4421</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3212</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1162</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1065</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69.33374844333748</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4514</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125.51648232086974</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0</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33.92897534494458</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0</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0</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95.97230962869729</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97.8216473791695</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56.72609400324149</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43.27390599675851</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46.28687690742625</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53.71312309257375</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51.74537987679671</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48.25462012320329</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51.257861635220124</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48.742138364779876</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1800.4141342013006</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36.17683686176837</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33.15691158156912</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69.33374844333748</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3.1229075355989178</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3.3584194525009936</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2.8804375473313604</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5.689159479113817</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154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92.89927404718694</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15.51685139108799</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100</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90.85394307046197</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85.98003629764065</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2012-01-17T00:41:18Z</dcterms:modified>
  <cp:category/>
  <cp:version/>
  <cp:contentType/>
  <cp:contentStatus/>
</cp:coreProperties>
</file>