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0" yWindow="240" windowWidth="14430" windowHeight="98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<sst xmlns="http://schemas.openxmlformats.org/spreadsheetml/2006/main" count="1453" uniqueCount="729">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</sst>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5" zoomScaleNormal="115" zoomScalePageLayoutView="0" workbookViewId="0" topLeftCell="E77">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25152</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21123</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2600</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7</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366</v>
      </c>
      <c r="J16" s="18">
        <f>SUM(I19:I21)</f>
        <v>1250</v>
      </c>
      <c r="K16" s="12">
        <v>988</v>
      </c>
      <c r="L16" s="18">
        <f>SUM(K19:K21)</f>
        <v>3896</v>
      </c>
      <c r="M16" s="12">
        <v>1318</v>
      </c>
      <c r="N16" s="18">
        <f>SUM(M19:M21)</f>
        <v>5642</v>
      </c>
      <c r="O16" s="13">
        <v>1211</v>
      </c>
      <c r="P16" s="18">
        <f>SUM(O19:O21)</f>
        <v>5631</v>
      </c>
      <c r="Q16" s="13">
        <v>790</v>
      </c>
      <c r="R16" s="18">
        <f>SUM(Q19:Q21)</f>
        <v>3969</v>
      </c>
      <c r="S16" s="13">
        <v>412</v>
      </c>
      <c r="T16" s="18">
        <f>SUM(S19:S21)</f>
        <v>2166</v>
      </c>
      <c r="U16" s="13">
        <v>190</v>
      </c>
      <c r="V16" s="18">
        <f>SUM(U19:U21)</f>
        <v>1046</v>
      </c>
      <c r="W16" s="13">
        <v>97</v>
      </c>
      <c r="X16" s="18">
        <f>SUM(W19:W21)</f>
        <v>554</v>
      </c>
      <c r="Y16" s="13">
        <v>87</v>
      </c>
      <c r="Z16" s="18">
        <f>SUM(Y19:Y21)</f>
        <v>500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-366</v>
      </c>
      <c r="K18" s="12"/>
      <c r="L18" s="18">
        <f>(K15-1)*K16+K15*(K17+K18)</f>
        <v>988</v>
      </c>
      <c r="M18" s="12"/>
      <c r="N18" s="18">
        <f>(M15-1)*M16+M15*(M17+M18)</f>
        <v>2636</v>
      </c>
      <c r="O18" s="13"/>
      <c r="P18" s="18">
        <f>(O15-1)*O16+O15*(O17+O18)</f>
        <v>3633</v>
      </c>
      <c r="Q18" s="13"/>
      <c r="R18" s="18">
        <f>(Q15-1)*Q16+Q15*(Q17+Q18)</f>
        <v>3160</v>
      </c>
      <c r="S18" s="13"/>
      <c r="T18" s="18">
        <f>(S15-1)*S16+S15*(S17+S18)</f>
        <v>2060</v>
      </c>
      <c r="U18" s="13"/>
      <c r="V18" s="18">
        <f>(U15-1)*U16+U15*(U17+U18)</f>
        <v>1140</v>
      </c>
      <c r="W18" s="13"/>
      <c r="X18" s="18">
        <f>(W15-1)*W16+W15*(W17+W18)</f>
        <v>679</v>
      </c>
      <c r="Y18" s="13"/>
      <c r="Z18" s="18">
        <f>(Y15-1)*Y16+Y15*(Y17+Y18)</f>
        <v>696</v>
      </c>
      <c r="AA18" s="135"/>
    </row>
    <row r="19" spans="1:27" ht="33.75">
      <c r="A19" s="160"/>
      <c r="B19" s="135"/>
      <c r="C19" s="121"/>
      <c r="D19" s="153"/>
      <c r="E19" s="127"/>
      <c r="F19" s="11" t="s">
        <v>16</v>
      </c>
      <c r="G19" s="50" t="s">
        <v>579</v>
      </c>
      <c r="H19" s="94" t="s">
        <v>710</v>
      </c>
      <c r="I19" s="44">
        <v>1250</v>
      </c>
      <c r="J19" s="22" t="s">
        <v>73</v>
      </c>
      <c r="K19" s="12">
        <v>3896</v>
      </c>
      <c r="L19" s="22" t="s">
        <v>74</v>
      </c>
      <c r="M19" s="12">
        <v>5642</v>
      </c>
      <c r="N19" s="22" t="s">
        <v>75</v>
      </c>
      <c r="O19" s="13">
        <v>5631</v>
      </c>
      <c r="P19" s="22" t="s">
        <v>76</v>
      </c>
      <c r="Q19" s="13">
        <v>3969</v>
      </c>
      <c r="R19" s="22" t="s">
        <v>77</v>
      </c>
      <c r="S19" s="13">
        <v>2166</v>
      </c>
      <c r="T19" s="22" t="s">
        <v>78</v>
      </c>
      <c r="U19" s="13">
        <v>1046</v>
      </c>
      <c r="V19" s="22" t="s">
        <v>79</v>
      </c>
      <c r="W19" s="13">
        <v>554</v>
      </c>
      <c r="X19" s="22" t="s">
        <v>80</v>
      </c>
      <c r="Y19" s="13">
        <v>500</v>
      </c>
      <c r="Z19" s="22" t="s">
        <v>81</v>
      </c>
      <c r="AA19" s="135"/>
    </row>
    <row r="20" spans="1:27" ht="22.5">
      <c r="A20" s="160"/>
      <c r="B20" s="135"/>
      <c r="C20" s="121"/>
      <c r="D20" s="153"/>
      <c r="E20" s="127"/>
      <c r="F20" s="11" t="s">
        <v>19</v>
      </c>
      <c r="G20" s="50" t="s">
        <v>579</v>
      </c>
      <c r="H20" s="25" t="s">
        <v>65</v>
      </c>
      <c r="I20" s="44"/>
      <c r="J20" s="28">
        <f>IF(J18=0,"",J16/J18)</f>
        <v>-3.4153005464480874</v>
      </c>
      <c r="K20" s="12"/>
      <c r="L20" s="28">
        <f>IF(L18=0,"",L16/L18)</f>
        <v>3.9433198380566803</v>
      </c>
      <c r="M20" s="12"/>
      <c r="N20" s="28">
        <f>IF(N18=0,"",N16/N18)</f>
        <v>2.140364188163885</v>
      </c>
      <c r="O20" s="13"/>
      <c r="P20" s="28">
        <f>IF(P18=0,"",P16/P18)</f>
        <v>1.5499587118084228</v>
      </c>
      <c r="Q20" s="13"/>
      <c r="R20" s="28">
        <f>IF(R18=0,"",R16/R18)</f>
        <v>1.2560126582278481</v>
      </c>
      <c r="S20" s="13"/>
      <c r="T20" s="28">
        <f>IF(T18=0,"",T16/T18)</f>
        <v>1.0514563106796118</v>
      </c>
      <c r="U20" s="13"/>
      <c r="V20" s="28">
        <f>IF(V18=0,"",V16/V18)</f>
        <v>0.9175438596491228</v>
      </c>
      <c r="W20" s="13"/>
      <c r="X20" s="28">
        <f>IF(X18=0,"",X16/X18)</f>
        <v>0.8159057437407953</v>
      </c>
      <c r="Y20" s="13"/>
      <c r="Z20" s="28">
        <f>IF(Z18=0,"",Z16/Z18)</f>
        <v>0.7183908045977011</v>
      </c>
      <c r="AA20" s="135"/>
    </row>
    <row r="21" spans="1:27" ht="22.5">
      <c r="A21" s="160"/>
      <c r="B21" s="135"/>
      <c r="C21" s="121"/>
      <c r="D21" s="153"/>
      <c r="E21" s="127"/>
      <c r="F21" s="11" t="s">
        <v>17</v>
      </c>
      <c r="G21" s="50" t="s">
        <v>579</v>
      </c>
      <c r="H21" s="42" t="s">
        <v>692</v>
      </c>
      <c r="I21" s="44"/>
      <c r="J21" s="29">
        <f>IF(J20&gt;3,(100*$J$16/$I$22),0)</f>
        <v>0</v>
      </c>
      <c r="K21" s="14"/>
      <c r="L21" s="29">
        <f>IF(L20&gt;3,(100*$L$16/$I$22),0)</f>
        <v>15.489821882951654</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25152</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517</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25152</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30</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7931</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2092</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4586</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3406</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25152</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41</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25152</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14308</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7</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2</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2803</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6</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25152</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0.05139626520472845</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0.25698132602364226</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83.10776083604591</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16.892239163954088</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8770</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8162</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8167</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7794</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3</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5</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12800</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13911</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6488</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7109</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6312</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6802</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2.37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12.45</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1939464</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265.4685876832577</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20462.198</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40496.829359999996</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19380</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22729</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25507</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730</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1998</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1759</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2445</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2594</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2540</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2238</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642</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653</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207</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25152</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16636</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5532</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5172</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64.34238999759557</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25507</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265.4685876832577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0.7135212272565109</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2.385496183206107</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0.04271428516500561</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0.008681980039722847</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0.21357142582502803</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0.04340990019861423</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93.15615375841223</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95.5498344979772</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53.18072930529678</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46.81927069470322</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48.521532050009924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51.478467949990076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53.16031812473838</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46.83968187526162</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49.575289575289574</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50.424710424710426</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829.3144715057582</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33.253185861986054</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31.08920413560952</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64.34238999759557</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1.6786277092655455</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1.8449582790855956</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1.506517332855939</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207</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94.34480015907735</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15.489821882951654</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97.9420428309848</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71.74146788260126</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56.901968582223105</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Jesus</cp:lastModifiedBy>
  <cp:lastPrinted>2011-01-27T17:22:47Z</cp:lastPrinted>
  <dcterms:created xsi:type="dcterms:W3CDTF">2011-01-08T16:31:02Z</dcterms:created>
  <dcterms:modified xsi:type="dcterms:W3CDTF">2012-01-17T00:46:54Z</dcterms:modified>
  <cp:category/>
  <cp:version/>
  <cp:contentType/>
  <cp:contentStatus/>
</cp:coreProperties>
</file>