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296" windowWidth="15435" windowHeight="454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<sst xmlns="http://schemas.openxmlformats.org/spreadsheetml/2006/main" count="1453" uniqueCount="727">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</sst>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57">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8240</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2831</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1163</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10</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587</v>
      </c>
      <c r="K16" s="12">
        <v>320</v>
      </c>
      <c r="L16" s="18">
        <f>SUM(K19:K21)</f>
        <v>1686</v>
      </c>
      <c r="M16" s="12">
        <v>361</v>
      </c>
      <c r="N16" s="18">
        <f>SUM(M19:M21)</f>
        <v>1898</v>
      </c>
      <c r="O16" s="13">
        <v>342</v>
      </c>
      <c r="P16" s="18">
        <f>SUM(O19:O21)</f>
        <v>1708</v>
      </c>
      <c r="Q16" s="13">
        <v>166</v>
      </c>
      <c r="R16" s="18">
        <f>SUM(Q19:Q21)</f>
        <v>958</v>
      </c>
      <c r="S16" s="13">
        <v>54</v>
      </c>
      <c r="T16" s="18">
        <f>SUM(S19:S21)</f>
        <v>301</v>
      </c>
      <c r="U16" s="13">
        <v>27</v>
      </c>
      <c r="V16" s="18">
        <f>SUM(U19:U21)</f>
        <v>169</v>
      </c>
      <c r="W16" s="13">
        <v>14</v>
      </c>
      <c r="X16" s="18">
        <f>SUM(W19:W21)</f>
        <v>97</v>
      </c>
      <c r="Y16" s="13">
        <v>7</v>
      </c>
      <c r="Z16" s="18">
        <f>SUM(Y19:Y21)</f>
        <v>52</v>
      </c>
      <c r="AA16" s="138"/>
    </row>
    <row r="17" spans="1:27" ht="22.5">
      <c r="A17" s="143"/>
      <c r="B17" s="138"/>
      <c r="C17" s="140"/>
      <c r="D17" s="121"/>
      <c r="E17" s="118"/>
      <c r="F17" s="11" t="s">
        <v>14</v>
      </c>
      <c r="G17" s="49" t="s">
        <v>582</v>
      </c>
      <c r="H17" s="25" t="s">
        <v>64</v>
      </c>
      <c r="I17" s="43">
        <v>162</v>
      </c>
      <c r="J17" s="22" t="s">
        <v>83</v>
      </c>
      <c r="K17" s="12">
        <v>52</v>
      </c>
      <c r="L17" s="22" t="s">
        <v>85</v>
      </c>
      <c r="M17" s="12">
        <v>18</v>
      </c>
      <c r="N17" s="22" t="s">
        <v>95</v>
      </c>
      <c r="O17" s="13">
        <v>11</v>
      </c>
      <c r="P17" s="22" t="s">
        <v>96</v>
      </c>
      <c r="Q17" s="13">
        <v>5</v>
      </c>
      <c r="R17" s="22" t="s">
        <v>97</v>
      </c>
      <c r="S17" s="13">
        <v>1</v>
      </c>
      <c r="T17" s="22" t="s">
        <v>98</v>
      </c>
      <c r="U17" s="13">
        <v>1</v>
      </c>
      <c r="V17" s="22" t="s">
        <v>99</v>
      </c>
      <c r="W17" s="13">
        <v>0</v>
      </c>
      <c r="X17" s="22" t="s">
        <v>100</v>
      </c>
      <c r="Y17" s="13">
        <v>0</v>
      </c>
      <c r="Z17" s="22" t="s">
        <v>94</v>
      </c>
      <c r="AA17" s="138"/>
    </row>
    <row r="18" spans="1:27" ht="22.5">
      <c r="A18" s="143"/>
      <c r="B18" s="138"/>
      <c r="C18" s="140"/>
      <c r="D18" s="121"/>
      <c r="E18" s="118"/>
      <c r="F18" s="11" t="s">
        <v>15</v>
      </c>
      <c r="G18" s="49" t="s">
        <v>582</v>
      </c>
      <c r="H18" s="25" t="s">
        <v>65</v>
      </c>
      <c r="I18" s="43">
        <v>170</v>
      </c>
      <c r="J18" s="18">
        <f>(I15-1)*I16+I15*(I17+I18)</f>
        <v>332</v>
      </c>
      <c r="K18" s="12">
        <v>20</v>
      </c>
      <c r="L18" s="18">
        <f>(K15-1)*K16+K15*(K17+K18)</f>
        <v>464</v>
      </c>
      <c r="M18" s="12">
        <v>7</v>
      </c>
      <c r="N18" s="18">
        <f>(M15-1)*M16+M15*(M17+M18)</f>
        <v>797</v>
      </c>
      <c r="O18" s="13">
        <v>2</v>
      </c>
      <c r="P18" s="18">
        <f>(O15-1)*O16+O15*(O17+O18)</f>
        <v>1078</v>
      </c>
      <c r="Q18" s="13">
        <v>4</v>
      </c>
      <c r="R18" s="18">
        <f>(Q15-1)*Q16+Q15*(Q17+Q18)</f>
        <v>709</v>
      </c>
      <c r="S18" s="13">
        <v>1</v>
      </c>
      <c r="T18" s="18">
        <f>(S15-1)*S16+S15*(S17+S18)</f>
        <v>282</v>
      </c>
      <c r="U18" s="13">
        <v>0</v>
      </c>
      <c r="V18" s="18">
        <f>(U15-1)*U16+U15*(U17+U18)</f>
        <v>169</v>
      </c>
      <c r="W18" s="13">
        <v>0</v>
      </c>
      <c r="X18" s="18">
        <f>(W15-1)*W16+W15*(W17+W18)</f>
        <v>98</v>
      </c>
      <c r="Y18" s="13">
        <v>0</v>
      </c>
      <c r="Z18" s="18">
        <f>(Y15-1)*Y16+Y15*(Y17+Y18)</f>
        <v>56</v>
      </c>
      <c r="AA18" s="138"/>
    </row>
    <row r="19" spans="1:27" ht="22.5">
      <c r="A19" s="143"/>
      <c r="B19" s="138"/>
      <c r="C19" s="140"/>
      <c r="D19" s="121"/>
      <c r="E19" s="118"/>
      <c r="F19" s="11" t="s">
        <v>16</v>
      </c>
      <c r="G19" s="49" t="s">
        <v>581</v>
      </c>
      <c r="H19" s="41" t="s">
        <v>694</v>
      </c>
      <c r="I19" s="43">
        <v>0</v>
      </c>
      <c r="J19" s="22" t="s">
        <v>74</v>
      </c>
      <c r="K19" s="12">
        <v>1256</v>
      </c>
      <c r="L19" s="22" t="s">
        <v>75</v>
      </c>
      <c r="M19" s="12">
        <v>1611</v>
      </c>
      <c r="N19" s="22" t="s">
        <v>76</v>
      </c>
      <c r="O19" s="13">
        <v>1517</v>
      </c>
      <c r="P19" s="22" t="s">
        <v>77</v>
      </c>
      <c r="Q19" s="13">
        <v>840</v>
      </c>
      <c r="R19" s="22" t="s">
        <v>78</v>
      </c>
      <c r="S19" s="13">
        <v>269</v>
      </c>
      <c r="T19" s="22" t="s">
        <v>79</v>
      </c>
      <c r="U19" s="13">
        <v>133</v>
      </c>
      <c r="V19" s="22" t="s">
        <v>80</v>
      </c>
      <c r="W19" s="13">
        <v>79</v>
      </c>
      <c r="X19" s="22" t="s">
        <v>81</v>
      </c>
      <c r="Y19" s="13">
        <v>33</v>
      </c>
      <c r="Z19" s="22" t="s">
        <v>82</v>
      </c>
      <c r="AA19" s="138"/>
    </row>
    <row r="20" spans="1:27" ht="22.5">
      <c r="A20" s="143"/>
      <c r="B20" s="138"/>
      <c r="C20" s="140"/>
      <c r="D20" s="121"/>
      <c r="E20" s="118"/>
      <c r="F20" s="11" t="s">
        <v>19</v>
      </c>
      <c r="G20" s="49" t="s">
        <v>581</v>
      </c>
      <c r="H20" s="25" t="s">
        <v>66</v>
      </c>
      <c r="I20" s="43">
        <v>587</v>
      </c>
      <c r="J20" s="28">
        <f>IF(J18=0,"",J16/J18)</f>
        <v>1.7680722891566265</v>
      </c>
      <c r="K20" s="12">
        <v>243</v>
      </c>
      <c r="L20" s="28">
        <f>IF(L18=0,"",L16/L18)</f>
        <v>3.6336206896551726</v>
      </c>
      <c r="M20" s="12">
        <v>83</v>
      </c>
      <c r="N20" s="28">
        <f>IF(N18=0,"",N16/N18)</f>
        <v>2.381430363864492</v>
      </c>
      <c r="O20" s="13">
        <v>53</v>
      </c>
      <c r="P20" s="28">
        <f>IF(P18=0,"",P16/P18)</f>
        <v>1.5844155844155845</v>
      </c>
      <c r="Q20" s="13">
        <v>26</v>
      </c>
      <c r="R20" s="28">
        <f>IF(R18=0,"",R16/R18)</f>
        <v>1.3511988716502115</v>
      </c>
      <c r="S20" s="13">
        <v>4</v>
      </c>
      <c r="T20" s="28">
        <f>IF(T18=0,"",T16/T18)</f>
        <v>1.0673758865248226</v>
      </c>
      <c r="U20" s="13">
        <v>4</v>
      </c>
      <c r="V20" s="28">
        <f>IF(V18=0,"",V16/V18)</f>
        <v>1</v>
      </c>
      <c r="W20" s="13">
        <v>0</v>
      </c>
      <c r="X20" s="28">
        <f>IF(X18=0,"",X16/X18)</f>
        <v>0.9897959183673469</v>
      </c>
      <c r="Y20" s="13">
        <v>0</v>
      </c>
      <c r="Z20" s="28">
        <f>IF(Z18=0,"",Z16/Z18)</f>
        <v>0.9285714285714286</v>
      </c>
      <c r="AA20" s="138"/>
    </row>
    <row r="21" spans="1:27" ht="22.5">
      <c r="A21" s="143"/>
      <c r="B21" s="138"/>
      <c r="C21" s="140"/>
      <c r="D21" s="121"/>
      <c r="E21" s="118"/>
      <c r="F21" s="11" t="s">
        <v>17</v>
      </c>
      <c r="G21" s="49" t="s">
        <v>581</v>
      </c>
      <c r="H21" s="41" t="s">
        <v>695</v>
      </c>
      <c r="I21" s="43">
        <v>0</v>
      </c>
      <c r="J21" s="29">
        <f>IF(J20&gt;3,100*J16/($I$22-($I$23+$I$24)),0)</f>
        <v>0</v>
      </c>
      <c r="K21" s="14">
        <v>187</v>
      </c>
      <c r="L21" s="29">
        <f>IF(L20&gt;3,100*L16/($I$22-($I$23+$I$24)),0)</f>
        <v>22.050745487836778</v>
      </c>
      <c r="M21" s="14">
        <v>204</v>
      </c>
      <c r="N21" s="29">
        <f>IF(N20&gt;3,100*N16/($I$22-($I$23+$I$24)),0)</f>
        <v>0</v>
      </c>
      <c r="O21" s="20">
        <v>138</v>
      </c>
      <c r="P21" s="29">
        <f>IF(P20&gt;3,100*P16/($I$22-($I$23+$I$24)),0)</f>
        <v>0</v>
      </c>
      <c r="Q21" s="20">
        <v>92</v>
      </c>
      <c r="R21" s="29">
        <f>IF(R20&gt;3,100*R16/($I$22-($I$23+$I$24)),0)</f>
        <v>0</v>
      </c>
      <c r="S21" s="20">
        <v>28</v>
      </c>
      <c r="T21" s="29">
        <f>IF(T20&gt;3,100*T16/($I$22-($I$23+$I$24)),0)</f>
        <v>0</v>
      </c>
      <c r="U21" s="20">
        <v>32</v>
      </c>
      <c r="V21" s="29">
        <f>IF(V20&gt;3,100*V16/($I$22-($I$23+$I$24)),0)</f>
        <v>0</v>
      </c>
      <c r="W21" s="20">
        <v>18</v>
      </c>
      <c r="X21" s="29">
        <f>IF(X20&gt;3,100*X16/($I$22-($I$23+$I$24)),0)</f>
        <v>0</v>
      </c>
      <c r="Y21" s="20">
        <v>19</v>
      </c>
      <c r="Z21" s="29">
        <f>IF(Z20&gt;3,100*Z16/($I$22-($I$23+$I$24)),0)</f>
        <v>0</v>
      </c>
      <c r="AA21" s="138"/>
    </row>
    <row r="22" spans="1:27" ht="11.25">
      <c r="A22" s="143"/>
      <c r="B22" s="138"/>
      <c r="C22" s="140"/>
      <c r="D22" s="121"/>
      <c r="E22" s="118"/>
      <c r="F22" s="11" t="s">
        <v>3</v>
      </c>
      <c r="G22" s="50" t="s">
        <v>581</v>
      </c>
      <c r="H22" s="26" t="s">
        <v>10</v>
      </c>
      <c r="I22" s="65">
        <f>IF(I11="","",+I11)</f>
        <v>8240</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593</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1</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458</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8240</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31</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3248</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428</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1970</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411</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8240</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31</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8240</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6886</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10</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3</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1005</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2</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8240</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0</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81.43438453713124</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18.56561546286877</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2692</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2543</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2526</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2463</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2</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2</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3874</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4627</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1983</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2367</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1891</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2260</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757101</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425.70096044295707</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2950</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19</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0.6440677966101694</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12159.562</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5366</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7720</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8840</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290</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642</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519</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736</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846</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666</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694</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181</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152</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291</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8240</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5406</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1554</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1844</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62.85608583055864</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8840</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425.70096044295707</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0.6440677966101694</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0.6440677966101694</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2.985074626865672</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2.4271844660194173</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93.90334572490707</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96.93034238488784</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55.29715762273902</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44.70284237726098</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46.52338811630847</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53.47661188369153</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48.970588235294116</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51.029411764705884</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54.354354354354356</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45.645645645645644</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458.50535444947207</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28.74583795782464</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34.110247872734</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62.85608583055864</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3.61627529988513</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3.60366256939606</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3.6294950654583102</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291</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48.52976913730255</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22.050745487836778</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94.42075770495796</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73.78487026434401</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83.66950182260024</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2012-01-17T01:35:17Z</dcterms:modified>
  <cp:category/>
  <cp:version/>
  <cp:contentType/>
  <cp:contentStatus/>
</cp:coreProperties>
</file>