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55" yWindow="435" windowWidth="11175" windowHeight="844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<sst xmlns="http://schemas.openxmlformats.org/spreadsheetml/2006/main" count="1453" uniqueCount="729">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</sst>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F34">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25981</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18934</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1188</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63</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476</v>
      </c>
      <c r="J16" s="18">
        <f>SUM(I19:I21)</f>
        <v>1685</v>
      </c>
      <c r="K16" s="12">
        <v>1290</v>
      </c>
      <c r="L16" s="18">
        <f>SUM(K19:K21)</f>
        <v>5217</v>
      </c>
      <c r="M16" s="12">
        <v>1608</v>
      </c>
      <c r="N16" s="18">
        <f>SUM(M19:M21)</f>
        <v>7669</v>
      </c>
      <c r="O16" s="13">
        <v>1077</v>
      </c>
      <c r="P16" s="18">
        <f>SUM(O19:O21)</f>
        <v>5560</v>
      </c>
      <c r="Q16" s="13">
        <v>481</v>
      </c>
      <c r="R16" s="18">
        <f>SUM(Q19:Q21)</f>
        <v>2655</v>
      </c>
      <c r="S16" s="13">
        <v>234</v>
      </c>
      <c r="T16" s="18">
        <f>SUM(S19:S21)</f>
        <v>1292</v>
      </c>
      <c r="U16" s="13">
        <v>116</v>
      </c>
      <c r="V16" s="18">
        <f>SUM(U19:U21)</f>
        <v>611</v>
      </c>
      <c r="W16" s="13">
        <v>55</v>
      </c>
      <c r="X16" s="18">
        <f>SUM(W19:W21)</f>
        <v>307</v>
      </c>
      <c r="Y16" s="13">
        <v>58</v>
      </c>
      <c r="Z16" s="18">
        <f>SUM(Y19:Y21)</f>
        <v>340</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-476</v>
      </c>
      <c r="K18" s="12"/>
      <c r="L18" s="18">
        <f>(K15-1)*K16+K15*(K17+K18)</f>
        <v>1290</v>
      </c>
      <c r="M18" s="12"/>
      <c r="N18" s="18">
        <f>(M15-1)*M16+M15*(M17+M18)</f>
        <v>3216</v>
      </c>
      <c r="O18" s="13"/>
      <c r="P18" s="18">
        <f>(O15-1)*O16+O15*(O17+O18)</f>
        <v>3231</v>
      </c>
      <c r="Q18" s="13"/>
      <c r="R18" s="18">
        <f>(Q15-1)*Q16+Q15*(Q17+Q18)</f>
        <v>1924</v>
      </c>
      <c r="S18" s="13"/>
      <c r="T18" s="18">
        <f>(S15-1)*S16+S15*(S17+S18)</f>
        <v>1170</v>
      </c>
      <c r="U18" s="13"/>
      <c r="V18" s="18">
        <f>(U15-1)*U16+U15*(U17+U18)</f>
        <v>696</v>
      </c>
      <c r="W18" s="13"/>
      <c r="X18" s="18">
        <f>(W15-1)*W16+W15*(W17+W18)</f>
        <v>385</v>
      </c>
      <c r="Y18" s="13"/>
      <c r="Z18" s="18">
        <f>(Y15-1)*Y16+Y15*(Y17+Y18)</f>
        <v>464</v>
      </c>
      <c r="AA18" s="142"/>
    </row>
    <row r="19" spans="1:27" ht="33.75">
      <c r="A19" s="147"/>
      <c r="B19" s="142"/>
      <c r="C19" s="144"/>
      <c r="D19" s="125"/>
      <c r="E19" s="122"/>
      <c r="F19" s="11" t="s">
        <v>16</v>
      </c>
      <c r="G19" s="50" t="s">
        <v>579</v>
      </c>
      <c r="H19" s="94" t="s">
        <v>710</v>
      </c>
      <c r="I19" s="44">
        <v>1685</v>
      </c>
      <c r="J19" s="22" t="s">
        <v>73</v>
      </c>
      <c r="K19" s="12">
        <v>5217</v>
      </c>
      <c r="L19" s="22" t="s">
        <v>74</v>
      </c>
      <c r="M19" s="12">
        <v>7669</v>
      </c>
      <c r="N19" s="22" t="s">
        <v>75</v>
      </c>
      <c r="O19" s="13">
        <v>5560</v>
      </c>
      <c r="P19" s="22" t="s">
        <v>76</v>
      </c>
      <c r="Q19" s="13">
        <v>2655</v>
      </c>
      <c r="R19" s="22" t="s">
        <v>77</v>
      </c>
      <c r="S19" s="13">
        <v>1292</v>
      </c>
      <c r="T19" s="22" t="s">
        <v>78</v>
      </c>
      <c r="U19" s="13">
        <v>611</v>
      </c>
      <c r="V19" s="22" t="s">
        <v>79</v>
      </c>
      <c r="W19" s="13">
        <v>307</v>
      </c>
      <c r="X19" s="22" t="s">
        <v>80</v>
      </c>
      <c r="Y19" s="13">
        <v>340</v>
      </c>
      <c r="Z19" s="22" t="s">
        <v>81</v>
      </c>
      <c r="AA19" s="142"/>
    </row>
    <row r="20" spans="1:27" ht="22.5">
      <c r="A20" s="147"/>
      <c r="B20" s="142"/>
      <c r="C20" s="144"/>
      <c r="D20" s="125"/>
      <c r="E20" s="122"/>
      <c r="F20" s="11" t="s">
        <v>19</v>
      </c>
      <c r="G20" s="50" t="s">
        <v>579</v>
      </c>
      <c r="H20" s="25" t="s">
        <v>65</v>
      </c>
      <c r="I20" s="44"/>
      <c r="J20" s="28">
        <f>IF(J18=0,"",J16/J18)</f>
        <v>-3.5399159663865545</v>
      </c>
      <c r="K20" s="12"/>
      <c r="L20" s="28">
        <f>IF(L18=0,"",L16/L18)</f>
        <v>4.044186046511628</v>
      </c>
      <c r="M20" s="12"/>
      <c r="N20" s="28">
        <f>IF(N18=0,"",N16/N18)</f>
        <v>2.384639303482587</v>
      </c>
      <c r="O20" s="13"/>
      <c r="P20" s="28">
        <f>IF(P18=0,"",P16/P18)</f>
        <v>1.720829464562055</v>
      </c>
      <c r="Q20" s="13"/>
      <c r="R20" s="28">
        <f>IF(R18=0,"",R16/R18)</f>
        <v>1.37993762993763</v>
      </c>
      <c r="S20" s="13"/>
      <c r="T20" s="28">
        <f>IF(T18=0,"",T16/T18)</f>
        <v>1.1042735042735043</v>
      </c>
      <c r="U20" s="13"/>
      <c r="V20" s="28">
        <f>IF(V18=0,"",V16/V18)</f>
        <v>0.8778735632183908</v>
      </c>
      <c r="W20" s="13"/>
      <c r="X20" s="28">
        <f>IF(X18=0,"",X16/X18)</f>
        <v>0.7974025974025974</v>
      </c>
      <c r="Y20" s="13"/>
      <c r="Z20" s="28">
        <f>IF(Z18=0,"",Z16/Z18)</f>
        <v>0.7327586206896551</v>
      </c>
      <c r="AA20" s="142"/>
    </row>
    <row r="21" spans="1:27" ht="22.5">
      <c r="A21" s="147"/>
      <c r="B21" s="142"/>
      <c r="C21" s="144"/>
      <c r="D21" s="125"/>
      <c r="E21" s="122"/>
      <c r="F21" s="11" t="s">
        <v>17</v>
      </c>
      <c r="G21" s="50" t="s">
        <v>579</v>
      </c>
      <c r="H21" s="42" t="s">
        <v>692</v>
      </c>
      <c r="I21" s="44"/>
      <c r="J21" s="29">
        <f>IF(J20&gt;3,(100*$J$16/$I$22),0)</f>
        <v>0</v>
      </c>
      <c r="K21" s="14"/>
      <c r="L21" s="29">
        <f>IF(L20&gt;3,(100*$L$16/$I$22),0)</f>
        <v>20.080058504291596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25981</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70</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25981</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157</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2686</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2276</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2448</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3146</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25981</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81</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25981</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5172</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64</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14</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3200</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5</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25981</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0.07216308858019123</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40.01443261771604</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80.37163990618798</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19.628360093812013</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8489</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7681</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7279</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6953</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3</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2</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2944</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3230</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1561</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1726</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1383</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1504</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1478250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578.4341516196141</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30626.884</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60087.04173</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22869</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25989</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26332</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288</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2025</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1704</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1898</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2138</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1114</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960</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239</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218</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182</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25981</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16680</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5810</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5329</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66.78057553956835</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26332</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578.4341516196141</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4.375</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1.9244832762403294</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0.05799865769885476</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0.01416443088133647</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32.160255694014964</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7.854176923701073</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85.77657317935423</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90.54564396405782</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54.30410297666935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45.69589702333065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47.026759167492564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52.973240832507436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53.712632594021215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46.287367405978785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52.29759299781182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47.70240700218818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1153.4525294879504</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34.83213429256595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31.9484412470024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66.78057553956835</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1.871556856440404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2.029927408381127</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1.6916118759541021</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182</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77.63716336137048</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20.080058504291596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99.72893432465924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40.75675675675676</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19.956013427480034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2012-01-17T00:17:26Z</dcterms:modified>
  <cp:category/>
  <cp:version/>
  <cp:contentType/>
  <cp:contentStatus/>
</cp:coreProperties>
</file>