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65386" windowWidth="15480" windowHeight="528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<sst xmlns="http://schemas.openxmlformats.org/spreadsheetml/2006/main" count="1453" uniqueCount="727">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</sst>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91">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47612</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33588</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3880</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240</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1420</v>
      </c>
      <c r="K16" s="12">
        <v>1156</v>
      </c>
      <c r="L16" s="18">
        <f>SUM(K19:K21)</f>
        <v>5778</v>
      </c>
      <c r="M16" s="12">
        <v>1823</v>
      </c>
      <c r="N16" s="18">
        <f>SUM(M19:M21)</f>
        <v>9407</v>
      </c>
      <c r="O16" s="13">
        <v>1715</v>
      </c>
      <c r="P16" s="18">
        <f>SUM(O19:O21)</f>
        <v>9626</v>
      </c>
      <c r="Q16" s="13">
        <v>1233</v>
      </c>
      <c r="R16" s="18">
        <f>SUM(Q19:Q21)</f>
        <v>7248</v>
      </c>
      <c r="S16" s="13">
        <v>773</v>
      </c>
      <c r="T16" s="18">
        <f>SUM(S19:S21)</f>
        <v>4885</v>
      </c>
      <c r="U16" s="13">
        <v>447</v>
      </c>
      <c r="V16" s="18">
        <f>SUM(U19:U21)</f>
        <v>2970</v>
      </c>
      <c r="W16" s="13">
        <v>240</v>
      </c>
      <c r="X16" s="18">
        <f>SUM(W19:W21)</f>
        <v>1649</v>
      </c>
      <c r="Y16" s="13">
        <v>196</v>
      </c>
      <c r="Z16" s="18">
        <f>SUM(Y19:Y21)</f>
        <v>1639</v>
      </c>
      <c r="AA16" s="138"/>
    </row>
    <row r="17" spans="1:27" ht="22.5">
      <c r="A17" s="143"/>
      <c r="B17" s="138"/>
      <c r="C17" s="140"/>
      <c r="D17" s="121"/>
      <c r="E17" s="118"/>
      <c r="F17" s="11" t="s">
        <v>14</v>
      </c>
      <c r="G17" s="49" t="s">
        <v>582</v>
      </c>
      <c r="H17" s="25" t="s">
        <v>64</v>
      </c>
      <c r="I17" s="43">
        <v>362</v>
      </c>
      <c r="J17" s="22" t="s">
        <v>83</v>
      </c>
      <c r="K17" s="12">
        <v>178</v>
      </c>
      <c r="L17" s="22" t="s">
        <v>85</v>
      </c>
      <c r="M17" s="12">
        <v>92</v>
      </c>
      <c r="N17" s="22" t="s">
        <v>95</v>
      </c>
      <c r="O17" s="13">
        <v>52</v>
      </c>
      <c r="P17" s="22" t="s">
        <v>96</v>
      </c>
      <c r="Q17" s="13">
        <v>16</v>
      </c>
      <c r="R17" s="22" t="s">
        <v>97</v>
      </c>
      <c r="S17" s="13">
        <v>19</v>
      </c>
      <c r="T17" s="22" t="s">
        <v>98</v>
      </c>
      <c r="U17" s="13">
        <v>5</v>
      </c>
      <c r="V17" s="22" t="s">
        <v>99</v>
      </c>
      <c r="W17" s="13">
        <v>3</v>
      </c>
      <c r="X17" s="22" t="s">
        <v>100</v>
      </c>
      <c r="Y17" s="13">
        <v>8</v>
      </c>
      <c r="Z17" s="22" t="s">
        <v>94</v>
      </c>
      <c r="AA17" s="138"/>
    </row>
    <row r="18" spans="1:27" ht="22.5">
      <c r="A18" s="143"/>
      <c r="B18" s="138"/>
      <c r="C18" s="140"/>
      <c r="D18" s="121"/>
      <c r="E18" s="118"/>
      <c r="F18" s="11" t="s">
        <v>15</v>
      </c>
      <c r="G18" s="49" t="s">
        <v>582</v>
      </c>
      <c r="H18" s="25" t="s">
        <v>65</v>
      </c>
      <c r="I18" s="43">
        <v>272</v>
      </c>
      <c r="J18" s="18">
        <f>(I15-1)*I16+I15*(I17+I18)</f>
        <v>634</v>
      </c>
      <c r="K18" s="12">
        <v>170</v>
      </c>
      <c r="L18" s="18">
        <f>(K15-1)*K16+K15*(K17+K18)</f>
        <v>1852</v>
      </c>
      <c r="M18" s="12">
        <v>80</v>
      </c>
      <c r="N18" s="18">
        <f>(M15-1)*M16+M15*(M17+M18)</f>
        <v>4162</v>
      </c>
      <c r="O18" s="13">
        <v>34</v>
      </c>
      <c r="P18" s="18">
        <f>(O15-1)*O16+O15*(O17+O18)</f>
        <v>5489</v>
      </c>
      <c r="Q18" s="13">
        <v>14</v>
      </c>
      <c r="R18" s="18">
        <f>(Q15-1)*Q16+Q15*(Q17+Q18)</f>
        <v>5082</v>
      </c>
      <c r="S18" s="13">
        <v>6</v>
      </c>
      <c r="T18" s="18">
        <f>(S15-1)*S16+S15*(S17+S18)</f>
        <v>4015</v>
      </c>
      <c r="U18" s="13">
        <v>3</v>
      </c>
      <c r="V18" s="18">
        <f>(U15-1)*U16+U15*(U17+U18)</f>
        <v>2738</v>
      </c>
      <c r="W18" s="13">
        <v>4</v>
      </c>
      <c r="X18" s="18">
        <f>(W15-1)*W16+W15*(W17+W18)</f>
        <v>1736</v>
      </c>
      <c r="Y18" s="13">
        <v>3</v>
      </c>
      <c r="Z18" s="18">
        <f>(Y15-1)*Y16+Y15*(Y17+Y18)</f>
        <v>1667</v>
      </c>
      <c r="AA18" s="138"/>
    </row>
    <row r="19" spans="1:27" ht="22.5">
      <c r="A19" s="143"/>
      <c r="B19" s="138"/>
      <c r="C19" s="140"/>
      <c r="D19" s="121"/>
      <c r="E19" s="118"/>
      <c r="F19" s="11" t="s">
        <v>16</v>
      </c>
      <c r="G19" s="49" t="s">
        <v>581</v>
      </c>
      <c r="H19" s="41" t="s">
        <v>694</v>
      </c>
      <c r="I19" s="43">
        <v>0</v>
      </c>
      <c r="J19" s="22" t="s">
        <v>74</v>
      </c>
      <c r="K19" s="12">
        <v>4618</v>
      </c>
      <c r="L19" s="22" t="s">
        <v>75</v>
      </c>
      <c r="M19" s="12">
        <v>8254</v>
      </c>
      <c r="N19" s="22" t="s">
        <v>76</v>
      </c>
      <c r="O19" s="13">
        <v>8700</v>
      </c>
      <c r="P19" s="22" t="s">
        <v>77</v>
      </c>
      <c r="Q19" s="13">
        <v>6599</v>
      </c>
      <c r="R19" s="22" t="s">
        <v>78</v>
      </c>
      <c r="S19" s="13">
        <v>4380</v>
      </c>
      <c r="T19" s="22" t="s">
        <v>79</v>
      </c>
      <c r="U19" s="13">
        <v>2739</v>
      </c>
      <c r="V19" s="22" t="s">
        <v>80</v>
      </c>
      <c r="W19" s="13">
        <v>1466</v>
      </c>
      <c r="X19" s="22" t="s">
        <v>81</v>
      </c>
      <c r="Y19" s="13">
        <v>1391</v>
      </c>
      <c r="Z19" s="22" t="s">
        <v>82</v>
      </c>
      <c r="AA19" s="138"/>
    </row>
    <row r="20" spans="1:27" ht="22.5">
      <c r="A20" s="143"/>
      <c r="B20" s="138"/>
      <c r="C20" s="140"/>
      <c r="D20" s="121"/>
      <c r="E20" s="118"/>
      <c r="F20" s="11" t="s">
        <v>19</v>
      </c>
      <c r="G20" s="49" t="s">
        <v>581</v>
      </c>
      <c r="H20" s="25" t="s">
        <v>66</v>
      </c>
      <c r="I20" s="43">
        <v>1420</v>
      </c>
      <c r="J20" s="28">
        <f>IF(J18=0,"",J16/J18)</f>
        <v>2.2397476340694005</v>
      </c>
      <c r="K20" s="12">
        <v>875</v>
      </c>
      <c r="L20" s="28">
        <f>IF(L18=0,"",L16/L18)</f>
        <v>3.1198704103671706</v>
      </c>
      <c r="M20" s="12">
        <v>466</v>
      </c>
      <c r="N20" s="28">
        <f>IF(N18=0,"",N16/N18)</f>
        <v>2.2602114368092265</v>
      </c>
      <c r="O20" s="13">
        <v>293</v>
      </c>
      <c r="P20" s="28">
        <f>IF(P18=0,"",P16/P18)</f>
        <v>1.7536891965749681</v>
      </c>
      <c r="Q20" s="13">
        <v>96</v>
      </c>
      <c r="R20" s="28">
        <f>IF(R18=0,"",R16/R18)</f>
        <v>1.4262101534828808</v>
      </c>
      <c r="S20" s="13">
        <v>139</v>
      </c>
      <c r="T20" s="28">
        <f>IF(T18=0,"",T16/T18)</f>
        <v>1.2166874221668742</v>
      </c>
      <c r="U20" s="13">
        <v>27</v>
      </c>
      <c r="V20" s="28">
        <f>IF(V18=0,"",V16/V18)</f>
        <v>1.0847333820306793</v>
      </c>
      <c r="W20" s="13">
        <v>9</v>
      </c>
      <c r="X20" s="28">
        <f>IF(X18=0,"",X16/X18)</f>
        <v>0.9498847926267281</v>
      </c>
      <c r="Y20" s="13">
        <v>72</v>
      </c>
      <c r="Z20" s="28">
        <f>IF(Z18=0,"",Z16/Z18)</f>
        <v>0.9832033593281344</v>
      </c>
      <c r="AA20" s="138"/>
    </row>
    <row r="21" spans="1:27" ht="22.5">
      <c r="A21" s="143"/>
      <c r="B21" s="138"/>
      <c r="C21" s="140"/>
      <c r="D21" s="121"/>
      <c r="E21" s="118"/>
      <c r="F21" s="11" t="s">
        <v>17</v>
      </c>
      <c r="G21" s="49" t="s">
        <v>581</v>
      </c>
      <c r="H21" s="41" t="s">
        <v>695</v>
      </c>
      <c r="I21" s="43">
        <v>0</v>
      </c>
      <c r="J21" s="29">
        <f>IF(J20&gt;3,100*J16/($I$22-($I$23+$I$24)),0)</f>
        <v>0</v>
      </c>
      <c r="K21" s="14">
        <v>285</v>
      </c>
      <c r="L21" s="29">
        <f>IF(L20&gt;3,100*L16/($I$22-($I$23+$I$24)),0)</f>
        <v>12.40206915795574</v>
      </c>
      <c r="M21" s="14">
        <v>687</v>
      </c>
      <c r="N21" s="29">
        <f>IF(N20&gt;3,100*N16/($I$22-($I$23+$I$24)),0)</f>
        <v>0</v>
      </c>
      <c r="O21" s="20">
        <v>633</v>
      </c>
      <c r="P21" s="29">
        <f>IF(P20&gt;3,100*P16/($I$22-($I$23+$I$24)),0)</f>
        <v>0</v>
      </c>
      <c r="Q21" s="20">
        <v>553</v>
      </c>
      <c r="R21" s="29">
        <f>IF(R20&gt;3,100*R16/($I$22-($I$23+$I$24)),0)</f>
        <v>0</v>
      </c>
      <c r="S21" s="20">
        <v>366</v>
      </c>
      <c r="T21" s="29">
        <f>IF(T20&gt;3,100*T16/($I$22-($I$23+$I$24)),0)</f>
        <v>0</v>
      </c>
      <c r="U21" s="20">
        <v>204</v>
      </c>
      <c r="V21" s="29">
        <f>IF(V20&gt;3,100*V16/($I$22-($I$23+$I$24)),0)</f>
        <v>0</v>
      </c>
      <c r="W21" s="20">
        <v>174</v>
      </c>
      <c r="X21" s="29">
        <f>IF(X20&gt;3,100*X16/($I$22-($I$23+$I$24)),0)</f>
        <v>0</v>
      </c>
      <c r="Y21" s="20">
        <v>176</v>
      </c>
      <c r="Z21" s="29">
        <f>IF(Z20&gt;3,100*Z16/($I$22-($I$23+$I$24)),0)</f>
        <v>0</v>
      </c>
      <c r="AA21" s="138"/>
    </row>
    <row r="22" spans="1:27" ht="11.25">
      <c r="A22" s="143"/>
      <c r="B22" s="138"/>
      <c r="C22" s="140"/>
      <c r="D22" s="121"/>
      <c r="E22" s="118"/>
      <c r="F22" s="11" t="s">
        <v>3</v>
      </c>
      <c r="G22" s="50" t="s">
        <v>581</v>
      </c>
      <c r="H22" s="26" t="s">
        <v>10</v>
      </c>
      <c r="I22" s="65">
        <f>IF(I11="","",+I11)</f>
        <v>47612</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1019</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4</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515</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47612</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616</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19477</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3240</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11284</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2094</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47612</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263</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47612</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40621</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107</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47612</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0.02</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0.42</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84.83308420528152</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15.166915794718486</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16527</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15540</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15018</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15019</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9</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9</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36579</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41448</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18524</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21171</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18055</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20277</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1.7</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9.32</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725</v>
      </c>
      <c r="H63" s="95" t="s">
        <v>640</v>
      </c>
      <c r="I63" s="36">
        <v>2953839</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725</v>
      </c>
      <c r="H64" s="95" t="s">
        <v>598</v>
      </c>
      <c r="I64" s="36">
        <v>190999</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2484.1996681734345</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17340</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236</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1.3610149942329872</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46931.751</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37395</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43670</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49643</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1406</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3892</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3035</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4360</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5057</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3936</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4645</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1068</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1314</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206</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47612</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28105</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10197</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9848</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71.32182885607543</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49643</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2484.1996681734345</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1.3610149942329872</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1.3610149942329872</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0.016966616841056305</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0.0030333831589436974</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0.35629895366218234</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0.06370104633781763</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90.91899745731929</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96.70336745863112</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56.18593907896636</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43.81406092103364</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46.29924604438781</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53.70075395561219</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45.86877986248689</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54.13122013751311</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44.83627204030227</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55.16372795969773</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315.12835646516123</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36.28180039138943</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35.040028464685996</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71.32182885607543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2.530800983825987</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2.707301764043457</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2.3484433391818937</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5.51</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6.466127639319543</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206</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79.09313518534155</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12.40206915795574</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98.90416205634523</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76.23181059790069</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85.50889380065256</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2012-01-17T01:04:31Z</dcterms:modified>
  <cp:category/>
  <cp:version/>
  <cp:contentType/>
  <cp:contentStatus/>
</cp:coreProperties>
</file>