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26" windowWidth="15480" windowHeight="36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<sst xmlns="http://schemas.openxmlformats.org/spreadsheetml/2006/main" count="1453" uniqueCount="727">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</sst>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8">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8921</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4995</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919</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68</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309</v>
      </c>
      <c r="K16" s="12">
        <v>199</v>
      </c>
      <c r="L16" s="18">
        <f>SUM(K19:K21)</f>
        <v>1178</v>
      </c>
      <c r="M16" s="12">
        <v>317</v>
      </c>
      <c r="N16" s="18">
        <f>SUM(M19:M21)</f>
        <v>1716</v>
      </c>
      <c r="O16" s="13">
        <v>300</v>
      </c>
      <c r="P16" s="18">
        <f>SUM(O19:O21)</f>
        <v>1740</v>
      </c>
      <c r="Q16" s="13">
        <v>227</v>
      </c>
      <c r="R16" s="18">
        <f>SUM(Q19:Q21)</f>
        <v>1320</v>
      </c>
      <c r="S16" s="13">
        <v>150</v>
      </c>
      <c r="T16" s="18">
        <f>SUM(S19:S21)</f>
        <v>862</v>
      </c>
      <c r="U16" s="13">
        <v>74</v>
      </c>
      <c r="V16" s="18">
        <f>SUM(U19:U21)</f>
        <v>506</v>
      </c>
      <c r="W16" s="13">
        <v>48</v>
      </c>
      <c r="X16" s="18">
        <f>SUM(W19:W21)</f>
        <v>295</v>
      </c>
      <c r="Y16" s="13">
        <v>45</v>
      </c>
      <c r="Z16" s="18">
        <f>SUM(Y19:Y21)</f>
        <v>370</v>
      </c>
      <c r="AA16" s="138"/>
    </row>
    <row r="17" spans="1:27" ht="22.5">
      <c r="A17" s="143"/>
      <c r="B17" s="138"/>
      <c r="C17" s="140"/>
      <c r="D17" s="121"/>
      <c r="E17" s="118"/>
      <c r="F17" s="11" t="s">
        <v>14</v>
      </c>
      <c r="G17" s="49" t="s">
        <v>582</v>
      </c>
      <c r="H17" s="25" t="s">
        <v>64</v>
      </c>
      <c r="I17" s="43">
        <v>63</v>
      </c>
      <c r="J17" s="22" t="s">
        <v>83</v>
      </c>
      <c r="K17" s="12">
        <v>41</v>
      </c>
      <c r="L17" s="22" t="s">
        <v>85</v>
      </c>
      <c r="M17" s="12">
        <v>24</v>
      </c>
      <c r="N17" s="22" t="s">
        <v>95</v>
      </c>
      <c r="O17" s="13">
        <v>14</v>
      </c>
      <c r="P17" s="22" t="s">
        <v>96</v>
      </c>
      <c r="Q17" s="13">
        <v>5</v>
      </c>
      <c r="R17" s="22" t="s">
        <v>97</v>
      </c>
      <c r="S17" s="13">
        <v>1</v>
      </c>
      <c r="T17" s="22" t="s">
        <v>98</v>
      </c>
      <c r="U17" s="13">
        <v>2</v>
      </c>
      <c r="V17" s="22" t="s">
        <v>99</v>
      </c>
      <c r="W17" s="13">
        <v>0</v>
      </c>
      <c r="X17" s="22" t="s">
        <v>100</v>
      </c>
      <c r="Y17" s="13">
        <v>1</v>
      </c>
      <c r="Z17" s="22" t="s">
        <v>94</v>
      </c>
      <c r="AA17" s="138"/>
    </row>
    <row r="18" spans="1:27" ht="22.5">
      <c r="A18" s="143"/>
      <c r="B18" s="138"/>
      <c r="C18" s="140"/>
      <c r="D18" s="121"/>
      <c r="E18" s="118"/>
      <c r="F18" s="11" t="s">
        <v>15</v>
      </c>
      <c r="G18" s="49" t="s">
        <v>582</v>
      </c>
      <c r="H18" s="25" t="s">
        <v>65</v>
      </c>
      <c r="I18" s="43">
        <v>49</v>
      </c>
      <c r="J18" s="18">
        <f>(I15-1)*I16+I15*(I17+I18)</f>
        <v>112</v>
      </c>
      <c r="K18" s="12">
        <v>27</v>
      </c>
      <c r="L18" s="18">
        <f>(K15-1)*K16+K15*(K17+K18)</f>
        <v>335</v>
      </c>
      <c r="M18" s="12">
        <v>13</v>
      </c>
      <c r="N18" s="18">
        <f>(M15-1)*M16+M15*(M17+M18)</f>
        <v>745</v>
      </c>
      <c r="O18" s="13">
        <v>9</v>
      </c>
      <c r="P18" s="18">
        <f>(O15-1)*O16+O15*(O17+O18)</f>
        <v>992</v>
      </c>
      <c r="Q18" s="13">
        <v>3</v>
      </c>
      <c r="R18" s="18">
        <f>(Q15-1)*Q16+Q15*(Q17+Q18)</f>
        <v>948</v>
      </c>
      <c r="S18" s="13">
        <v>5</v>
      </c>
      <c r="T18" s="18">
        <f>(S15-1)*S16+S15*(S17+S18)</f>
        <v>786</v>
      </c>
      <c r="U18" s="13">
        <v>1</v>
      </c>
      <c r="V18" s="18">
        <f>(U15-1)*U16+U15*(U17+U18)</f>
        <v>465</v>
      </c>
      <c r="W18" s="13">
        <v>0</v>
      </c>
      <c r="X18" s="18">
        <f>(W15-1)*W16+W15*(W17+W18)</f>
        <v>336</v>
      </c>
      <c r="Y18" s="13">
        <v>2</v>
      </c>
      <c r="Z18" s="18">
        <f>(Y15-1)*Y16+Y15*(Y17+Y18)</f>
        <v>387</v>
      </c>
      <c r="AA18" s="138"/>
    </row>
    <row r="19" spans="1:27" ht="22.5">
      <c r="A19" s="143"/>
      <c r="B19" s="138"/>
      <c r="C19" s="140"/>
      <c r="D19" s="121"/>
      <c r="E19" s="118"/>
      <c r="F19" s="11" t="s">
        <v>16</v>
      </c>
      <c r="G19" s="49" t="s">
        <v>581</v>
      </c>
      <c r="H19" s="41" t="s">
        <v>694</v>
      </c>
      <c r="I19" s="43">
        <v>0</v>
      </c>
      <c r="J19" s="22" t="s">
        <v>74</v>
      </c>
      <c r="K19" s="12">
        <v>965</v>
      </c>
      <c r="L19" s="22" t="s">
        <v>75</v>
      </c>
      <c r="M19" s="12">
        <v>1581</v>
      </c>
      <c r="N19" s="22" t="s">
        <v>76</v>
      </c>
      <c r="O19" s="13">
        <v>1651</v>
      </c>
      <c r="P19" s="22" t="s">
        <v>77</v>
      </c>
      <c r="Q19" s="13">
        <v>1264</v>
      </c>
      <c r="R19" s="22" t="s">
        <v>78</v>
      </c>
      <c r="S19" s="13">
        <v>849</v>
      </c>
      <c r="T19" s="22" t="s">
        <v>79</v>
      </c>
      <c r="U19" s="13">
        <v>489</v>
      </c>
      <c r="V19" s="22" t="s">
        <v>80</v>
      </c>
      <c r="W19" s="13">
        <v>295</v>
      </c>
      <c r="X19" s="22" t="s">
        <v>81</v>
      </c>
      <c r="Y19" s="13">
        <v>358</v>
      </c>
      <c r="Z19" s="22" t="s">
        <v>82</v>
      </c>
      <c r="AA19" s="138"/>
    </row>
    <row r="20" spans="1:27" ht="22.5">
      <c r="A20" s="143"/>
      <c r="B20" s="138"/>
      <c r="C20" s="140"/>
      <c r="D20" s="121"/>
      <c r="E20" s="118"/>
      <c r="F20" s="11" t="s">
        <v>19</v>
      </c>
      <c r="G20" s="49" t="s">
        <v>581</v>
      </c>
      <c r="H20" s="25" t="s">
        <v>66</v>
      </c>
      <c r="I20" s="43">
        <v>309</v>
      </c>
      <c r="J20" s="28">
        <f>IF(J18=0,"",J16/J18)</f>
        <v>2.7589285714285716</v>
      </c>
      <c r="K20" s="12">
        <v>209</v>
      </c>
      <c r="L20" s="28">
        <f>IF(L18=0,"",L16/L18)</f>
        <v>3.5164179104477613</v>
      </c>
      <c r="M20" s="12">
        <v>132</v>
      </c>
      <c r="N20" s="28">
        <f>IF(N18=0,"",N16/N18)</f>
        <v>2.3033557046979865</v>
      </c>
      <c r="O20" s="13">
        <v>81</v>
      </c>
      <c r="P20" s="28">
        <f>IF(P18=0,"",P16/P18)</f>
        <v>1.7540322580645162</v>
      </c>
      <c r="Q20" s="13">
        <v>34</v>
      </c>
      <c r="R20" s="28">
        <f>IF(R18=0,"",R16/R18)</f>
        <v>1.3924050632911393</v>
      </c>
      <c r="S20" s="13">
        <v>8</v>
      </c>
      <c r="T20" s="28">
        <f>IF(T18=0,"",T16/T18)</f>
        <v>1.0966921119592876</v>
      </c>
      <c r="U20" s="13">
        <v>17</v>
      </c>
      <c r="V20" s="28">
        <f>IF(V18=0,"",V16/V18)</f>
        <v>1.0881720430107527</v>
      </c>
      <c r="W20" s="13">
        <v>0</v>
      </c>
      <c r="X20" s="28">
        <f>IF(X18=0,"",X16/X18)</f>
        <v>0.8779761904761905</v>
      </c>
      <c r="Y20" s="13">
        <v>12</v>
      </c>
      <c r="Z20" s="28">
        <f>IF(Z18=0,"",Z16/Z18)</f>
        <v>0.9560723514211886</v>
      </c>
      <c r="AA20" s="138"/>
    </row>
    <row r="21" spans="1:27" ht="22.5">
      <c r="A21" s="143"/>
      <c r="B21" s="138"/>
      <c r="C21" s="140"/>
      <c r="D21" s="121"/>
      <c r="E21" s="118"/>
      <c r="F21" s="11" t="s">
        <v>17</v>
      </c>
      <c r="G21" s="49" t="s">
        <v>581</v>
      </c>
      <c r="H21" s="41" t="s">
        <v>695</v>
      </c>
      <c r="I21" s="43">
        <v>0</v>
      </c>
      <c r="J21" s="29">
        <f>IF(J20&gt;3,100*J16/($I$22-($I$23+$I$24)),0)</f>
        <v>0</v>
      </c>
      <c r="K21" s="14">
        <v>4</v>
      </c>
      <c r="L21" s="29">
        <f>IF(L20&gt;3,100*L16/($I$22-($I$23+$I$24)),0)</f>
        <v>13.506076587938546</v>
      </c>
      <c r="M21" s="14">
        <v>3</v>
      </c>
      <c r="N21" s="29">
        <f>IF(N20&gt;3,100*N16/($I$22-($I$23+$I$24)),0)</f>
        <v>0</v>
      </c>
      <c r="O21" s="20">
        <v>8</v>
      </c>
      <c r="P21" s="29">
        <f>IF(P20&gt;3,100*P16/($I$22-($I$23+$I$24)),0)</f>
        <v>0</v>
      </c>
      <c r="Q21" s="20">
        <v>22</v>
      </c>
      <c r="R21" s="29">
        <f>IF(R20&gt;3,100*R16/($I$22-($I$23+$I$24)),0)</f>
        <v>0</v>
      </c>
      <c r="S21" s="20">
        <v>5</v>
      </c>
      <c r="T21" s="29">
        <f>IF(T20&gt;3,100*T16/($I$22-($I$23+$I$24)),0)</f>
        <v>0</v>
      </c>
      <c r="U21" s="20">
        <v>0</v>
      </c>
      <c r="V21" s="29">
        <f>IF(V20&gt;3,100*V16/($I$22-($I$23+$I$24)),0)</f>
        <v>0</v>
      </c>
      <c r="W21" s="20">
        <v>0</v>
      </c>
      <c r="X21" s="29">
        <f>IF(X20&gt;3,100*X16/($I$22-($I$23+$I$24)),0)</f>
        <v>0</v>
      </c>
      <c r="Y21" s="20">
        <v>0</v>
      </c>
      <c r="Z21" s="29">
        <f>IF(Z20&gt;3,100*Z16/($I$22-($I$23+$I$24)),0)</f>
        <v>0</v>
      </c>
      <c r="AA21" s="138"/>
    </row>
    <row r="22" spans="1:27" ht="11.25">
      <c r="A22" s="143"/>
      <c r="B22" s="138"/>
      <c r="C22" s="140"/>
      <c r="D22" s="121"/>
      <c r="E22" s="118"/>
      <c r="F22" s="11" t="s">
        <v>3</v>
      </c>
      <c r="G22" s="50" t="s">
        <v>581</v>
      </c>
      <c r="H22" s="26" t="s">
        <v>10</v>
      </c>
      <c r="I22" s="65">
        <f>IF(I11="","",+I11)</f>
        <v>8921</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199</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4</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8921</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85</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4953</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35</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2561</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77</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8921</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95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8921</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7639</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48</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2</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1024</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8921</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83.2171581769437</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16.782841823056298</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3045</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2790</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2773</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2702</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2</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2</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6936</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7446</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3551</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3817</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3385</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3629</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802985</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477182</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485.54019473244813</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3365</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22</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0.6537890044576523</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14561.573</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7248</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8662</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9225</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502</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778</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754</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830</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948</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740</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640</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226</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204</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304</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8921</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5348</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1850</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1685</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66.09947643979058</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9225</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485.54019473244813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0.6537890044576523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0.6537890044576523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1.953125</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1.1209505660800358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91.12717712783437</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96.91535150645625</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50.78328981723238</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49.21671018276762</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46.681664791901014</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53.318335208098986</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53.6231884057971</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46.3768115942029</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52.55813953488372</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47.44186046511628</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526.1634327009937</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34.59237097980554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31.50710545998504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66.09947643979058</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1.4291508107655337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1.4551967750986439</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1.4017987712751756</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59.42601667528036</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304</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66.80221393877781</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13.506076587938546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99.95473064735174</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86.40380693405847</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86.09264059506367</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2012-01-17T00:49:34Z</dcterms:modified>
  <cp:category/>
  <cp:version/>
  <cp:contentType/>
  <cp:contentStatus/>
</cp:coreProperties>
</file>