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2055" windowWidth="15480" windowHeight="53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<sst xmlns="http://schemas.openxmlformats.org/spreadsheetml/2006/main" count="1453" uniqueCount="727">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</sst>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 numFmtId="169"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D98">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18299</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8424</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537</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5</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1513</v>
      </c>
      <c r="K16" s="12">
        <v>833</v>
      </c>
      <c r="L16" s="18">
        <f>SUM(K19:K21)</f>
        <v>4212</v>
      </c>
      <c r="M16" s="12">
        <v>880</v>
      </c>
      <c r="N16" s="18">
        <f>SUM(M19:M21)</f>
        <v>4919</v>
      </c>
      <c r="O16" s="13">
        <v>519</v>
      </c>
      <c r="P16" s="18">
        <f>SUM(O19:O21)</f>
        <v>2980</v>
      </c>
      <c r="Q16" s="13">
        <v>265</v>
      </c>
      <c r="R16" s="18">
        <f>SUM(Q19:Q21)</f>
        <v>1536</v>
      </c>
      <c r="S16" s="13">
        <v>147</v>
      </c>
      <c r="T16" s="18">
        <f>SUM(S19:S21)</f>
        <v>828</v>
      </c>
      <c r="U16" s="13">
        <v>62</v>
      </c>
      <c r="V16" s="18">
        <f>SUM(U19:U21)</f>
        <v>395</v>
      </c>
      <c r="W16" s="13">
        <v>42</v>
      </c>
      <c r="X16" s="18">
        <f>SUM(W19:W21)</f>
        <v>253</v>
      </c>
      <c r="Y16" s="13">
        <v>31</v>
      </c>
      <c r="Z16" s="18">
        <f>SUM(Y19:Y21)</f>
        <v>199</v>
      </c>
      <c r="AA16" s="132"/>
    </row>
    <row r="17" spans="1:27" ht="22.5">
      <c r="A17" s="155"/>
      <c r="B17" s="132"/>
      <c r="C17" s="118"/>
      <c r="D17" s="150"/>
      <c r="E17" s="124"/>
      <c r="F17" s="11" t="s">
        <v>14</v>
      </c>
      <c r="G17" s="49" t="s">
        <v>582</v>
      </c>
      <c r="H17" s="25" t="s">
        <v>64</v>
      </c>
      <c r="I17" s="43">
        <v>377</v>
      </c>
      <c r="J17" s="22" t="s">
        <v>83</v>
      </c>
      <c r="K17" s="12">
        <v>118</v>
      </c>
      <c r="L17" s="22" t="s">
        <v>85</v>
      </c>
      <c r="M17" s="12">
        <v>52</v>
      </c>
      <c r="N17" s="22" t="s">
        <v>95</v>
      </c>
      <c r="O17" s="13">
        <v>13</v>
      </c>
      <c r="P17" s="22" t="s">
        <v>96</v>
      </c>
      <c r="Q17" s="13">
        <v>6</v>
      </c>
      <c r="R17" s="22" t="s">
        <v>97</v>
      </c>
      <c r="S17" s="13">
        <v>1</v>
      </c>
      <c r="T17" s="22" t="s">
        <v>98</v>
      </c>
      <c r="U17" s="13">
        <v>1</v>
      </c>
      <c r="V17" s="22" t="s">
        <v>99</v>
      </c>
      <c r="W17" s="13">
        <v>0</v>
      </c>
      <c r="X17" s="22" t="s">
        <v>100</v>
      </c>
      <c r="Y17" s="13">
        <v>3</v>
      </c>
      <c r="Z17" s="22" t="s">
        <v>94</v>
      </c>
      <c r="AA17" s="132"/>
    </row>
    <row r="18" spans="1:27" ht="22.5">
      <c r="A18" s="155"/>
      <c r="B18" s="132"/>
      <c r="C18" s="118"/>
      <c r="D18" s="150"/>
      <c r="E18" s="124"/>
      <c r="F18" s="11" t="s">
        <v>15</v>
      </c>
      <c r="G18" s="49" t="s">
        <v>582</v>
      </c>
      <c r="H18" s="25" t="s">
        <v>65</v>
      </c>
      <c r="I18" s="43">
        <v>235</v>
      </c>
      <c r="J18" s="18">
        <f>(I15-1)*I16+I15*(I17+I18)</f>
        <v>612</v>
      </c>
      <c r="K18" s="12">
        <v>52</v>
      </c>
      <c r="L18" s="18">
        <f>(K15-1)*K16+K15*(K17+K18)</f>
        <v>1173</v>
      </c>
      <c r="M18" s="12">
        <v>21</v>
      </c>
      <c r="N18" s="18">
        <f>(M15-1)*M16+M15*(M17+M18)</f>
        <v>1979</v>
      </c>
      <c r="O18" s="13">
        <v>4</v>
      </c>
      <c r="P18" s="18">
        <f>(O15-1)*O16+O15*(O17+O18)</f>
        <v>1625</v>
      </c>
      <c r="Q18" s="13">
        <v>1</v>
      </c>
      <c r="R18" s="18">
        <f>(Q15-1)*Q16+Q15*(Q17+Q18)</f>
        <v>1095</v>
      </c>
      <c r="S18" s="13">
        <v>1</v>
      </c>
      <c r="T18" s="18">
        <f>(S15-1)*S16+S15*(S17+S18)</f>
        <v>747</v>
      </c>
      <c r="U18" s="13">
        <v>0</v>
      </c>
      <c r="V18" s="18">
        <f>(U15-1)*U16+U15*(U17+U18)</f>
        <v>379</v>
      </c>
      <c r="W18" s="13">
        <v>0</v>
      </c>
      <c r="X18" s="18">
        <f>(W15-1)*W16+W15*(W17+W18)</f>
        <v>294</v>
      </c>
      <c r="Y18" s="13">
        <v>1</v>
      </c>
      <c r="Z18" s="18">
        <f>(Y15-1)*Y16+Y15*(Y17+Y18)</f>
        <v>284</v>
      </c>
      <c r="AA18" s="132"/>
    </row>
    <row r="19" spans="1:27" ht="22.5">
      <c r="A19" s="155"/>
      <c r="B19" s="132"/>
      <c r="C19" s="118"/>
      <c r="D19" s="150"/>
      <c r="E19" s="124"/>
      <c r="F19" s="11" t="s">
        <v>16</v>
      </c>
      <c r="G19" s="49" t="s">
        <v>581</v>
      </c>
      <c r="H19" s="41" t="s">
        <v>694</v>
      </c>
      <c r="I19" s="43">
        <v>0</v>
      </c>
      <c r="J19" s="22" t="s">
        <v>74</v>
      </c>
      <c r="K19" s="12">
        <v>3455</v>
      </c>
      <c r="L19" s="22" t="s">
        <v>75</v>
      </c>
      <c r="M19" s="12">
        <v>4339</v>
      </c>
      <c r="N19" s="22" t="s">
        <v>76</v>
      </c>
      <c r="O19" s="13">
        <v>2777</v>
      </c>
      <c r="P19" s="22" t="s">
        <v>77</v>
      </c>
      <c r="Q19" s="13">
        <v>1434</v>
      </c>
      <c r="R19" s="22" t="s">
        <v>78</v>
      </c>
      <c r="S19" s="13">
        <v>808</v>
      </c>
      <c r="T19" s="22" t="s">
        <v>79</v>
      </c>
      <c r="U19" s="13">
        <v>378</v>
      </c>
      <c r="V19" s="22" t="s">
        <v>80</v>
      </c>
      <c r="W19" s="13">
        <v>253</v>
      </c>
      <c r="X19" s="22" t="s">
        <v>81</v>
      </c>
      <c r="Y19" s="13">
        <v>161</v>
      </c>
      <c r="Z19" s="22" t="s">
        <v>82</v>
      </c>
      <c r="AA19" s="132"/>
    </row>
    <row r="20" spans="1:27" ht="22.5">
      <c r="A20" s="155"/>
      <c r="B20" s="132"/>
      <c r="C20" s="118"/>
      <c r="D20" s="150"/>
      <c r="E20" s="124"/>
      <c r="F20" s="11" t="s">
        <v>19</v>
      </c>
      <c r="G20" s="49" t="s">
        <v>581</v>
      </c>
      <c r="H20" s="25" t="s">
        <v>66</v>
      </c>
      <c r="I20" s="43">
        <v>1513</v>
      </c>
      <c r="J20" s="28">
        <f>IF(J18=0,"",J16/J18)</f>
        <v>2.4722222222222223</v>
      </c>
      <c r="K20" s="12">
        <v>624</v>
      </c>
      <c r="L20" s="28">
        <f>IF(L18=0,"",L16/L18)</f>
        <v>3.5907928388746804</v>
      </c>
      <c r="M20" s="12">
        <v>358</v>
      </c>
      <c r="N20" s="28">
        <f>IF(N18=0,"",N16/N18)</f>
        <v>2.485598787266296</v>
      </c>
      <c r="O20" s="13">
        <v>93</v>
      </c>
      <c r="P20" s="28">
        <f>IF(P18=0,"",P16/P18)</f>
        <v>1.833846153846154</v>
      </c>
      <c r="Q20" s="13">
        <v>45</v>
      </c>
      <c r="R20" s="28">
        <f>IF(R18=0,"",R16/R18)</f>
        <v>1.4027397260273973</v>
      </c>
      <c r="S20" s="13">
        <v>6</v>
      </c>
      <c r="T20" s="28">
        <f>IF(T18=0,"",T16/T18)</f>
        <v>1.108433734939759</v>
      </c>
      <c r="U20" s="13">
        <v>5</v>
      </c>
      <c r="V20" s="28">
        <f>IF(V18=0,"",V16/V18)</f>
        <v>1.04221635883905</v>
      </c>
      <c r="W20" s="13">
        <v>0</v>
      </c>
      <c r="X20" s="28">
        <f>IF(X18=0,"",X16/X18)</f>
        <v>0.8605442176870748</v>
      </c>
      <c r="Y20" s="13">
        <v>38</v>
      </c>
      <c r="Z20" s="28">
        <f>IF(Z18=0,"",Z16/Z18)</f>
        <v>0.7007042253521126</v>
      </c>
      <c r="AA20" s="132"/>
    </row>
    <row r="21" spans="1:27" ht="22.5">
      <c r="A21" s="155"/>
      <c r="B21" s="132"/>
      <c r="C21" s="118"/>
      <c r="D21" s="150"/>
      <c r="E21" s="124"/>
      <c r="F21" s="11" t="s">
        <v>17</v>
      </c>
      <c r="G21" s="49" t="s">
        <v>581</v>
      </c>
      <c r="H21" s="41" t="s">
        <v>695</v>
      </c>
      <c r="I21" s="43">
        <v>0</v>
      </c>
      <c r="J21" s="29">
        <f>IF(J20&gt;3,100*J16/($I$22-($I$23+$I$24)),0)</f>
        <v>0</v>
      </c>
      <c r="K21" s="14">
        <v>133</v>
      </c>
      <c r="L21" s="29">
        <f>IF(L20&gt;3,100*L16/($I$22-($I$23+$I$24)),0)</f>
        <v>24.306076519129782</v>
      </c>
      <c r="M21" s="14">
        <v>222</v>
      </c>
      <c r="N21" s="29">
        <f>IF(N20&gt;3,100*N16/($I$22-($I$23+$I$24)),0)</f>
        <v>0</v>
      </c>
      <c r="O21" s="20">
        <v>110</v>
      </c>
      <c r="P21" s="29">
        <f>IF(P20&gt;3,100*P16/($I$22-($I$23+$I$24)),0)</f>
        <v>0</v>
      </c>
      <c r="Q21" s="20">
        <v>57</v>
      </c>
      <c r="R21" s="29">
        <f>IF(R20&gt;3,100*R16/($I$22-($I$23+$I$24)),0)</f>
        <v>0</v>
      </c>
      <c r="S21" s="20">
        <v>14</v>
      </c>
      <c r="T21" s="29">
        <f>IF(T20&gt;3,100*T16/($I$22-($I$23+$I$24)),0)</f>
        <v>0</v>
      </c>
      <c r="U21" s="20">
        <v>12</v>
      </c>
      <c r="V21" s="29">
        <f>IF(V20&gt;3,100*V16/($I$22-($I$23+$I$24)),0)</f>
        <v>0</v>
      </c>
      <c r="W21" s="20">
        <v>0</v>
      </c>
      <c r="X21" s="29">
        <f>IF(X20&gt;3,100*X16/($I$22-($I$23+$I$24)),0)</f>
        <v>0</v>
      </c>
      <c r="Y21" s="20">
        <v>0</v>
      </c>
      <c r="Z21" s="29">
        <f>IF(Z20&gt;3,100*Z16/($I$22-($I$23+$I$24)),0)</f>
        <v>0</v>
      </c>
      <c r="AA21" s="132"/>
    </row>
    <row r="22" spans="1:27" ht="11.25">
      <c r="A22" s="155"/>
      <c r="B22" s="132"/>
      <c r="C22" s="118"/>
      <c r="D22" s="150"/>
      <c r="E22" s="124"/>
      <c r="F22" s="11" t="s">
        <v>3</v>
      </c>
      <c r="G22" s="50" t="s">
        <v>581</v>
      </c>
      <c r="H22" s="26" t="s">
        <v>10</v>
      </c>
      <c r="I22" s="65">
        <f>IF(I11="","",+I11)</f>
        <v>18299</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969</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3915</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18299</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200</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5227</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123</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7661</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253</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18299</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66</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18299</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10838</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4</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18</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2096</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2</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18299</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0.52</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1.93</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85.66823704438383</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14.331762955616167</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6087</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5671</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5368</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5153</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7</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6</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16740</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18162</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8510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9224</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8230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8938</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725</v>
      </c>
      <c r="H63" s="95" t="s">
        <v>640</v>
      </c>
      <c r="I63" s="36">
        <v>258102</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725</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871.1546778358431</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6119</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121</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1.977447295309691</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21978.781</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14270</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17487</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18968</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640</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1493</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1284</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1531</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1528</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1045</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1067</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261</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287</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170</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18299</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10851</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3958</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3694</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70.51884618929131</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18968</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871.1546778358431</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1.977447295309691</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1.977447295309691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8.587786259541986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1.0929558992294661</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0.4454748326307959</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0.07452516736920407</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1.6533969749566078</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0.276603025043392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88.28947368421052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90.96204766107678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53.763053655023405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46.236946344976595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50.04903563255966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49.95096436744034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49.479166666666664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50.520833333333336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47.627737226277375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52.372262773722625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386.24316392520734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36.475900838632384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34.042945350658925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70.51884618929131</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1.6439756630701519</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1.6243888490480085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1.6642129929562044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170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48.983273204329286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24.306076519129782</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78.3689706613625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72.74721658531234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59.24022957092102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2012-01-17T00:31:46Z</dcterms:modified>
  <cp:category/>
  <cp:version/>
  <cp:contentType/>
  <cp:contentStatus/>
</cp:coreProperties>
</file>