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65356" windowWidth="15480" windowHeight="502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<sst xmlns="http://schemas.openxmlformats.org/spreadsheetml/2006/main" count="1453" uniqueCount="727">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</sst>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8">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29705</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15937</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10027</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65</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468</v>
      </c>
      <c r="K16" s="12">
        <v>348</v>
      </c>
      <c r="L16" s="18">
        <f>SUM(K19:K21)</f>
        <v>1881</v>
      </c>
      <c r="M16" s="12">
        <v>737</v>
      </c>
      <c r="N16" s="18">
        <f>SUM(M19:M21)</f>
        <v>3555</v>
      </c>
      <c r="O16" s="13">
        <v>1788</v>
      </c>
      <c r="P16" s="18">
        <f>SUM(O19:O21)</f>
        <v>8255</v>
      </c>
      <c r="Q16" s="13">
        <v>1978</v>
      </c>
      <c r="R16" s="18">
        <f>SUM(Q19:Q21)</f>
        <v>9726</v>
      </c>
      <c r="S16" s="13">
        <v>578</v>
      </c>
      <c r="T16" s="18">
        <f>SUM(S19:S21)</f>
        <v>3121</v>
      </c>
      <c r="U16" s="13">
        <v>157</v>
      </c>
      <c r="V16" s="18">
        <f>SUM(U19:U21)</f>
        <v>992</v>
      </c>
      <c r="W16" s="13">
        <v>61</v>
      </c>
      <c r="X16" s="18">
        <f>SUM(W19:W21)</f>
        <v>391</v>
      </c>
      <c r="Y16" s="13">
        <v>45</v>
      </c>
      <c r="Z16" s="18">
        <f>SUM(Y19:Y21)</f>
        <v>265</v>
      </c>
      <c r="AA16" s="132"/>
    </row>
    <row r="17" spans="1:27" ht="22.5">
      <c r="A17" s="155"/>
      <c r="B17" s="132"/>
      <c r="C17" s="118"/>
      <c r="D17" s="150"/>
      <c r="E17" s="124"/>
      <c r="F17" s="11" t="s">
        <v>14</v>
      </c>
      <c r="G17" s="49" t="s">
        <v>582</v>
      </c>
      <c r="H17" s="25" t="s">
        <v>64</v>
      </c>
      <c r="I17" s="43">
        <v>116</v>
      </c>
      <c r="J17" s="22" t="s">
        <v>83</v>
      </c>
      <c r="K17" s="12">
        <v>77</v>
      </c>
      <c r="L17" s="22" t="s">
        <v>85</v>
      </c>
      <c r="M17" s="12">
        <v>34</v>
      </c>
      <c r="N17" s="22" t="s">
        <v>95</v>
      </c>
      <c r="O17" s="13">
        <v>26</v>
      </c>
      <c r="P17" s="22" t="s">
        <v>96</v>
      </c>
      <c r="Q17" s="13">
        <v>27</v>
      </c>
      <c r="R17" s="22" t="s">
        <v>97</v>
      </c>
      <c r="S17" s="13">
        <v>5</v>
      </c>
      <c r="T17" s="22" t="s">
        <v>98</v>
      </c>
      <c r="U17" s="13">
        <v>1</v>
      </c>
      <c r="V17" s="22" t="s">
        <v>99</v>
      </c>
      <c r="W17" s="13">
        <v>1</v>
      </c>
      <c r="X17" s="22" t="s">
        <v>100</v>
      </c>
      <c r="Y17" s="13">
        <v>1</v>
      </c>
      <c r="Z17" s="22" t="s">
        <v>94</v>
      </c>
      <c r="AA17" s="132"/>
    </row>
    <row r="18" spans="1:27" ht="22.5">
      <c r="A18" s="155"/>
      <c r="B18" s="132"/>
      <c r="C18" s="118"/>
      <c r="D18" s="150"/>
      <c r="E18" s="124"/>
      <c r="F18" s="11" t="s">
        <v>15</v>
      </c>
      <c r="G18" s="49" t="s">
        <v>582</v>
      </c>
      <c r="H18" s="25" t="s">
        <v>65</v>
      </c>
      <c r="I18" s="43">
        <v>105</v>
      </c>
      <c r="J18" s="18">
        <f>(I15-1)*I16+I15*(I17+I18)</f>
        <v>221</v>
      </c>
      <c r="K18" s="12">
        <v>46</v>
      </c>
      <c r="L18" s="18">
        <f>(K15-1)*K16+K15*(K17+K18)</f>
        <v>594</v>
      </c>
      <c r="M18" s="12">
        <v>22</v>
      </c>
      <c r="N18" s="18">
        <f>(M15-1)*M16+M15*(M17+M18)</f>
        <v>1642</v>
      </c>
      <c r="O18" s="13">
        <v>26</v>
      </c>
      <c r="P18" s="18">
        <f>(O15-1)*O16+O15*(O17+O18)</f>
        <v>5572</v>
      </c>
      <c r="Q18" s="13">
        <v>16</v>
      </c>
      <c r="R18" s="18">
        <f>(Q15-1)*Q16+Q15*(Q17+Q18)</f>
        <v>8127</v>
      </c>
      <c r="S18" s="13">
        <v>6</v>
      </c>
      <c r="T18" s="18">
        <f>(S15-1)*S16+S15*(S17+S18)</f>
        <v>2956</v>
      </c>
      <c r="U18" s="13">
        <v>1</v>
      </c>
      <c r="V18" s="18">
        <f>(U15-1)*U16+U15*(U17+U18)</f>
        <v>956</v>
      </c>
      <c r="W18" s="13">
        <v>0</v>
      </c>
      <c r="X18" s="18">
        <f>(W15-1)*W16+W15*(W17+W18)</f>
        <v>435</v>
      </c>
      <c r="Y18" s="13">
        <v>0</v>
      </c>
      <c r="Z18" s="18">
        <f>(Y15-1)*Y16+Y15*(Y17+Y18)</f>
        <v>369</v>
      </c>
      <c r="AA18" s="132"/>
    </row>
    <row r="19" spans="1:27" ht="22.5">
      <c r="A19" s="155"/>
      <c r="B19" s="132"/>
      <c r="C19" s="118"/>
      <c r="D19" s="150"/>
      <c r="E19" s="124"/>
      <c r="F19" s="11" t="s">
        <v>16</v>
      </c>
      <c r="G19" s="49" t="s">
        <v>581</v>
      </c>
      <c r="H19" s="41" t="s">
        <v>694</v>
      </c>
      <c r="I19" s="43">
        <v>0</v>
      </c>
      <c r="J19" s="22" t="s">
        <v>74</v>
      </c>
      <c r="K19" s="12">
        <v>1389</v>
      </c>
      <c r="L19" s="22" t="s">
        <v>75</v>
      </c>
      <c r="M19" s="12">
        <v>3215</v>
      </c>
      <c r="N19" s="22" t="s">
        <v>76</v>
      </c>
      <c r="O19" s="13">
        <v>7538</v>
      </c>
      <c r="P19" s="22" t="s">
        <v>77</v>
      </c>
      <c r="Q19" s="13">
        <v>9297</v>
      </c>
      <c r="R19" s="22" t="s">
        <v>78</v>
      </c>
      <c r="S19" s="13">
        <v>2956</v>
      </c>
      <c r="T19" s="22" t="s">
        <v>79</v>
      </c>
      <c r="U19" s="13">
        <v>938</v>
      </c>
      <c r="V19" s="22" t="s">
        <v>80</v>
      </c>
      <c r="W19" s="13">
        <v>367</v>
      </c>
      <c r="X19" s="22" t="s">
        <v>81</v>
      </c>
      <c r="Y19" s="13">
        <v>264</v>
      </c>
      <c r="Z19" s="22" t="s">
        <v>82</v>
      </c>
      <c r="AA19" s="132"/>
    </row>
    <row r="20" spans="1:27" ht="22.5">
      <c r="A20" s="155"/>
      <c r="B20" s="132"/>
      <c r="C20" s="118"/>
      <c r="D20" s="150"/>
      <c r="E20" s="124"/>
      <c r="F20" s="11" t="s">
        <v>19</v>
      </c>
      <c r="G20" s="49" t="s">
        <v>581</v>
      </c>
      <c r="H20" s="25" t="s">
        <v>66</v>
      </c>
      <c r="I20" s="43">
        <v>468</v>
      </c>
      <c r="J20" s="28">
        <f>IF(J18=0,"",J16/J18)</f>
        <v>2.1176470588235294</v>
      </c>
      <c r="K20" s="12">
        <v>419</v>
      </c>
      <c r="L20" s="28">
        <f>IF(L18=0,"",L16/L18)</f>
        <v>3.1666666666666665</v>
      </c>
      <c r="M20" s="12">
        <v>192</v>
      </c>
      <c r="N20" s="28">
        <f>IF(N18=0,"",N16/N18)</f>
        <v>2.1650426309378807</v>
      </c>
      <c r="O20" s="13">
        <v>171</v>
      </c>
      <c r="P20" s="28">
        <f>IF(P18=0,"",P16/P18)</f>
        <v>1.4815147164393396</v>
      </c>
      <c r="Q20" s="13">
        <v>141</v>
      </c>
      <c r="R20" s="28">
        <f>IF(R18=0,"",R16/R18)</f>
        <v>1.196751568844592</v>
      </c>
      <c r="S20" s="13">
        <v>25</v>
      </c>
      <c r="T20" s="28">
        <f>IF(T18=0,"",T16/T18)</f>
        <v>1.0558186738836266</v>
      </c>
      <c r="U20" s="13">
        <v>5</v>
      </c>
      <c r="V20" s="28">
        <f>IF(V18=0,"",V16/V18)</f>
        <v>1.0376569037656904</v>
      </c>
      <c r="W20" s="13">
        <v>8</v>
      </c>
      <c r="X20" s="28">
        <f>IF(X18=0,"",X16/X18)</f>
        <v>0.8988505747126436</v>
      </c>
      <c r="Y20" s="13">
        <v>1</v>
      </c>
      <c r="Z20" s="28">
        <f>IF(Z18=0,"",Z16/Z18)</f>
        <v>0.7181571815718157</v>
      </c>
      <c r="AA20" s="132"/>
    </row>
    <row r="21" spans="1:27" ht="22.5">
      <c r="A21" s="155"/>
      <c r="B21" s="132"/>
      <c r="C21" s="118"/>
      <c r="D21" s="150"/>
      <c r="E21" s="124"/>
      <c r="F21" s="11" t="s">
        <v>17</v>
      </c>
      <c r="G21" s="49" t="s">
        <v>581</v>
      </c>
      <c r="H21" s="41" t="s">
        <v>695</v>
      </c>
      <c r="I21" s="43">
        <v>0</v>
      </c>
      <c r="J21" s="29">
        <f>IF(J20&gt;3,100*J16/($I$22-($I$23+$I$24)),0)</f>
        <v>0</v>
      </c>
      <c r="K21" s="14">
        <v>73</v>
      </c>
      <c r="L21" s="29">
        <f>IF(L20&gt;3,100*L16/($I$22-($I$23+$I$24)),0)</f>
        <v>6.4149785144260285</v>
      </c>
      <c r="M21" s="14">
        <v>148</v>
      </c>
      <c r="N21" s="29">
        <f>IF(N20&gt;3,100*N16/($I$22-($I$23+$I$24)),0)</f>
        <v>0</v>
      </c>
      <c r="O21" s="20">
        <v>546</v>
      </c>
      <c r="P21" s="29">
        <f>IF(P20&gt;3,100*P16/($I$22-($I$23+$I$24)),0)</f>
        <v>0</v>
      </c>
      <c r="Q21" s="20">
        <v>288</v>
      </c>
      <c r="R21" s="29">
        <f>IF(R20&gt;3,100*R16/($I$22-($I$23+$I$24)),0)</f>
        <v>0</v>
      </c>
      <c r="S21" s="20">
        <v>140</v>
      </c>
      <c r="T21" s="29">
        <f>IF(T20&gt;3,100*T16/($I$22-($I$23+$I$24)),0)</f>
        <v>0</v>
      </c>
      <c r="U21" s="20">
        <v>49</v>
      </c>
      <c r="V21" s="29">
        <f>IF(V20&gt;3,100*V16/($I$22-($I$23+$I$24)),0)</f>
        <v>0</v>
      </c>
      <c r="W21" s="20">
        <v>16</v>
      </c>
      <c r="X21" s="29">
        <f>IF(X20&gt;3,100*X16/($I$22-($I$23+$I$24)),0)</f>
        <v>0</v>
      </c>
      <c r="Y21" s="20">
        <v>0</v>
      </c>
      <c r="Z21" s="29">
        <f>IF(Z20&gt;3,100*Z16/($I$22-($I$23+$I$24)),0)</f>
        <v>0</v>
      </c>
      <c r="AA21" s="132"/>
    </row>
    <row r="22" spans="1:27" ht="11.25">
      <c r="A22" s="155"/>
      <c r="B22" s="132"/>
      <c r="C22" s="118"/>
      <c r="D22" s="150"/>
      <c r="E22" s="124"/>
      <c r="F22" s="11" t="s">
        <v>3</v>
      </c>
      <c r="G22" s="50" t="s">
        <v>581</v>
      </c>
      <c r="H22" s="26" t="s">
        <v>10</v>
      </c>
      <c r="I22" s="65">
        <f>IF(I11="","",+I11)</f>
        <v>29705</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379</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4</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3749</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29705</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132</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21131</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537</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4117</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1676</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29705</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86</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29705</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23707</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31</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4</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3211</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0</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29705</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0.01</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84.2042755344418</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15.795724465558195</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10329</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9716</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9915</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9540</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4</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4</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25518</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30682</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12943</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15606</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12575</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15076</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725</v>
      </c>
      <c r="H63" s="95" t="s">
        <v>640</v>
      </c>
      <c r="I63" s="36">
        <v>1124180</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725</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1632.5072655676688</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11406</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166</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1.45537436436963</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8933.724</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22803</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26238</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31629</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1568</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2433</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1934</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2488</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2807</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3412</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3507</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859</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1059</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306</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29705</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16821</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6179</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5557</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69.76993044408775</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31629</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1632.5072655676688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1.45537436436963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1.45537436436963</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1.2457178449081283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0.00842042755344418</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0.0015795724465558195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96.02905569007264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98.22899505766063</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55.7133043279139</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44.2866956720861</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46.98772426817752</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53.01227573182248</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49.313484607602255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50.686515392397745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44.78623566214807</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55.21376433785193</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94.15119036327421</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36.73384459901314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33.03608584507461</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69.76993044408775</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3.754611007882569</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3.8129016992420217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3.694477358459447</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306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87.59784075573549</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6.4149785144260285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87.32289588475975</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92.71413619636044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79.89148749747254</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2012-01-17T00:22:58Z</dcterms:modified>
  <cp:category/>
  <cp:version/>
  <cp:contentType/>
  <cp:contentStatus/>
</cp:coreProperties>
</file>